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openxmlformats-officedocument.drawingml.chart+xml" PartName="/xl/charts/chart9.xml"/>
  <Override ContentType="application/vnd.openxmlformats-officedocument.drawingml.chart+xml" PartName="/xl/charts/chart10.xml"/>
  <Override ContentType="application/vnd.ms-office.chartex+xml" PartName="/xl/charts/chartEx1.xml"/>
  <Override ContentType="application/vnd.ms-office.chartex+xml" PartName="/xl/charts/chartEx2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colorstyle+xml" PartName="/xl/charts/colors9.xml"/>
  <Override ContentType="application/vnd.ms-office.chartcolorstyle+xml" PartName="/xl/charts/colors10.xml"/>
  <Override ContentType="application/vnd.ms-office.chartcolorstyle+xml" PartName="/xl/charts/colors11.xml"/>
  <Override ContentType="application/vnd.ms-office.chartcolorstyle+xml" PartName="/xl/charts/colors12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ms-office.chartstyle+xml" PartName="/xl/charts/style9.xml"/>
  <Override ContentType="application/vnd.ms-office.chartstyle+xml" PartName="/xl/charts/style10.xml"/>
  <Override ContentType="application/vnd.ms-office.chartstyle+xml" PartName="/xl/charts/style11.xml"/>
  <Override ContentType="application/vnd.ms-office.chartstyle+xml" PartName="/xl/charts/style12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ml.chartshapes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hidePivotFieldList="1"/>
  <mc:AlternateContent>
    <mc:Choice Requires="x15">
      <x15ac:absPath xmlns:x15ac="http://schemas.microsoft.com/office/spreadsheetml/2010/11/ac" url="X:\RAPS\SM\Analiza Monetara\FABS\organizatoric\2025\publicare iulie\BS\pachetul pentru publicare\publicare site\"/>
    </mc:Choice>
  </mc:AlternateContent>
  <xr:revisionPtr revIDLastSave="0" documentId="13_ncr:1_{39563701-E599-4698-88C6-0CA5F1C327E4}" xr6:coauthVersionLast="47" xr6:coauthVersionMax="47" xr10:uidLastSave="{00000000-0000-0000-0000-000000000000}"/>
  <bookViews>
    <workbookView xWindow="28680" yWindow="-120" windowWidth="38640" windowHeight="21240" xr2:uid="{00000000-000D-0000-FFFF-FFFF00000000}"/>
  </bookViews>
  <sheets>
    <sheet name="Diagrama 1" sheetId="9" r:id="rId1"/>
    <sheet name="Diagrama 2" sheetId="1" r:id="rId2"/>
    <sheet name="Diagrama 3" sheetId="10" r:id="rId3"/>
    <sheet name="Diagrama 4" sheetId="5" r:id="rId4"/>
    <sheet name="Diagrama 5" sheetId="6" r:id="rId5"/>
    <sheet name="Diagrama 6" sheetId="8" r:id="rId6"/>
  </sheets>
  <definedNames>
    <definedName name="_xlchart.v1.0" hidden="1">'Diagrama 1'!$C$14:$H$14</definedName>
    <definedName name="_xlchart.v1.1" hidden="1">'Diagrama 1'!$C$16:$I$16</definedName>
    <definedName name="diagrama3" localSheetId="2">'Diagrama 3'!$K$3:$Q$30</definedName>
    <definedName name="diagrama3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0" l="1"/>
  <c r="O20" i="10" s="1"/>
  <c r="H40" i="10"/>
  <c r="G40" i="10"/>
  <c r="F40" i="10"/>
  <c r="E40" i="10"/>
  <c r="L30" i="10" s="1"/>
  <c r="H39" i="10"/>
  <c r="G39" i="10"/>
  <c r="F39" i="10"/>
  <c r="E39" i="10"/>
  <c r="H38" i="10"/>
  <c r="G38" i="10"/>
  <c r="F38" i="10"/>
  <c r="E38" i="10"/>
  <c r="H37" i="10"/>
  <c r="G37" i="10"/>
  <c r="F37" i="10"/>
  <c r="E37" i="10"/>
  <c r="H36" i="10"/>
  <c r="G36" i="10"/>
  <c r="F36" i="10"/>
  <c r="E36" i="10"/>
  <c r="L27" i="10" s="1"/>
  <c r="H35" i="10"/>
  <c r="G35" i="10"/>
  <c r="N26" i="10" s="1"/>
  <c r="F35" i="10"/>
  <c r="E35" i="10"/>
  <c r="P30" i="10"/>
  <c r="O30" i="10"/>
  <c r="N30" i="10"/>
  <c r="M30" i="10"/>
  <c r="P29" i="10"/>
  <c r="O29" i="10"/>
  <c r="N29" i="10"/>
  <c r="M29" i="10"/>
  <c r="L29" i="10"/>
  <c r="P28" i="10"/>
  <c r="O28" i="10"/>
  <c r="N28" i="10"/>
  <c r="M28" i="10"/>
  <c r="L28" i="10"/>
  <c r="P27" i="10"/>
  <c r="O27" i="10"/>
  <c r="N27" i="10"/>
  <c r="M27" i="10"/>
  <c r="P26" i="10"/>
  <c r="O26" i="10"/>
  <c r="M26" i="10"/>
  <c r="L26" i="10"/>
  <c r="P21" i="10"/>
  <c r="O21" i="10"/>
  <c r="P20" i="10"/>
  <c r="L20" i="10"/>
  <c r="P19" i="10"/>
  <c r="L19" i="10"/>
  <c r="H19" i="10"/>
  <c r="G19" i="10"/>
  <c r="N21" i="10" s="1"/>
  <c r="F19" i="10"/>
  <c r="M21" i="10" s="1"/>
  <c r="E19" i="10"/>
  <c r="L21" i="10" s="1"/>
  <c r="P18" i="10"/>
  <c r="O18" i="10"/>
  <c r="G18" i="10"/>
  <c r="N20" i="10" s="1"/>
  <c r="F18" i="10"/>
  <c r="M20" i="10" s="1"/>
  <c r="E18" i="10"/>
  <c r="P17" i="10"/>
  <c r="P35" i="10" s="1"/>
  <c r="M17" i="10"/>
  <c r="L17" i="10"/>
  <c r="H17" i="10"/>
  <c r="O19" i="10" s="1"/>
  <c r="G17" i="10"/>
  <c r="N19" i="10" s="1"/>
  <c r="F17" i="10"/>
  <c r="M19" i="10" s="1"/>
  <c r="E17" i="10"/>
  <c r="H16" i="10"/>
  <c r="G16" i="10"/>
  <c r="N18" i="10" s="1"/>
  <c r="F16" i="10"/>
  <c r="M18" i="10" s="1"/>
  <c r="E16" i="10"/>
  <c r="L18" i="10" s="1"/>
  <c r="H15" i="10"/>
  <c r="O17" i="10" s="1"/>
  <c r="G15" i="10"/>
  <c r="N17" i="10" s="1"/>
  <c r="F15" i="10"/>
  <c r="E15" i="10"/>
  <c r="D20" i="8" l="1"/>
  <c r="D25" i="8" l="1"/>
  <c r="D35" i="8" l="1"/>
  <c r="D30" i="8" l="1"/>
</calcChain>
</file>

<file path=xl/sharedStrings.xml><?xml version="1.0" encoding="utf-8"?>
<sst xmlns="http://schemas.openxmlformats.org/spreadsheetml/2006/main" count="203" uniqueCount="68">
  <si>
    <t>Administrația publică</t>
  </si>
  <si>
    <t>Societăți comerciale nefinanciare</t>
  </si>
  <si>
    <t>Societăți financiare</t>
  </si>
  <si>
    <t>Gospodăriile populației</t>
  </si>
  <si>
    <t>Restul lumii</t>
  </si>
  <si>
    <t>Economia națională</t>
  </si>
  <si>
    <t>Active financiare</t>
  </si>
  <si>
    <t>Pasive</t>
  </si>
  <si>
    <t>Valoarea financiară netă</t>
  </si>
  <si>
    <t>IV 2023</t>
  </si>
  <si>
    <t>Economia Națională</t>
  </si>
  <si>
    <t>III 2024</t>
  </si>
  <si>
    <t>Perioada</t>
  </si>
  <si>
    <t>Active</t>
  </si>
  <si>
    <t>Instrumente</t>
  </si>
  <si>
    <t>Sectoare</t>
  </si>
  <si>
    <t>S12</t>
  </si>
  <si>
    <t>Numerar și depozite</t>
  </si>
  <si>
    <t>Împrumuturi</t>
  </si>
  <si>
    <t>Titluri de natura datoriei</t>
  </si>
  <si>
    <t>Alte active</t>
  </si>
  <si>
    <t>Total active</t>
  </si>
  <si>
    <t>Alte pasive</t>
  </si>
  <si>
    <t>Total pasive</t>
  </si>
  <si>
    <t>Debitori</t>
  </si>
  <si>
    <t>S.1</t>
  </si>
  <si>
    <t>S.11</t>
  </si>
  <si>
    <t>S.121</t>
  </si>
  <si>
    <t>S.122</t>
  </si>
  <si>
    <t>S.125</t>
  </si>
  <si>
    <t>S.128</t>
  </si>
  <si>
    <t>S.13</t>
  </si>
  <si>
    <t>S.14+S.15</t>
  </si>
  <si>
    <t>S.2</t>
  </si>
  <si>
    <t>Creditori</t>
  </si>
  <si>
    <t>S.12</t>
  </si>
  <si>
    <r>
      <rPr>
        <b/>
        <i/>
        <sz val="11"/>
        <color theme="1"/>
        <rFont val="Calibri"/>
        <family val="2"/>
        <charset val="204"/>
        <scheme val="minor"/>
      </rPr>
      <t>Notă</t>
    </r>
    <r>
      <rPr>
        <i/>
        <sz val="11"/>
        <color theme="1"/>
        <rFont val="Calibri"/>
        <family val="2"/>
        <charset val="204"/>
        <scheme val="minor"/>
      </rPr>
      <t>: S.1 - Economia Națională, S.11 - Societăți comerciale nefinanciare; S.121 - Banca Centrală; S.122 - Alte instituții financiare monetare; S.125 - Alți intermediari financiari; S.128 - Societăți de asigurare; S.13 - Administrația publică; S.14 - Gospodăriile populației și insituțiile fără scop lucrativ în serviciul gospodăriilor populației; S.2 - Restul lumii</t>
    </r>
  </si>
  <si>
    <t>Total economia națională</t>
  </si>
  <si>
    <t xml:space="preserve">Perioada </t>
  </si>
  <si>
    <t>Sectoarele</t>
  </si>
  <si>
    <t>Contribuția sectoarelor la modificarea VFN</t>
  </si>
  <si>
    <t>A</t>
  </si>
  <si>
    <t>3 = 1 - 2</t>
  </si>
  <si>
    <t>B</t>
  </si>
  <si>
    <t>Raportul dintre valoarea financiară netă și PIB, pe sectoare (%)</t>
  </si>
  <si>
    <t>Raportul dintre datoria totală a sectoarelor instituționale și PIB, %</t>
  </si>
  <si>
    <t>Alte conturi de plătit</t>
  </si>
  <si>
    <t>SCN</t>
  </si>
  <si>
    <t>SF</t>
  </si>
  <si>
    <t>AP</t>
  </si>
  <si>
    <t>GP</t>
  </si>
  <si>
    <t>Datoria totală</t>
  </si>
  <si>
    <t>Acțiuni și participații ale fondurilor de investiții</t>
  </si>
  <si>
    <t>Capacitatea netă (+) / necesarul net (-) de finanțare a economiei naționale, miliarde lei</t>
  </si>
  <si>
    <t>Structura și dinamica activelor și pasivelor financiare ale sectoarelor instituționale</t>
  </si>
  <si>
    <t>Active financiare, miliarde lei</t>
  </si>
  <si>
    <t>Structura activelor financiare, %</t>
  </si>
  <si>
    <t>Pasive, miliarde lei</t>
  </si>
  <si>
    <t>Structura pasivelor, %</t>
  </si>
  <si>
    <t>I 2025</t>
  </si>
  <si>
    <t>IV 2024</t>
  </si>
  <si>
    <t>Structura împrumuturilor acordate și primite între sectoarele instituționale ale economiei la situația din 31.03.2025, miliarde lei</t>
  </si>
  <si>
    <t/>
  </si>
  <si>
    <t>Structura datoriei totale a sectoarelor pe instrumente financiare în trimestrul I 2025, %</t>
  </si>
  <si>
    <t>Structura datoriei totale pe sectoare instituționaleîn trimestrul I 2025, miliarde lei</t>
  </si>
  <si>
    <t>mart.'23</t>
  </si>
  <si>
    <t>mart.'24</t>
  </si>
  <si>
    <t>mart.'25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</si>
</sst>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mmm/\'yy"/>
    <numFmt numFmtId="166" formatCode="0.0%"/>
    <numFmt numFmtId="167" formatCode="0.0%;;;"/>
    <numFmt numFmtId="168" formatCode="#,##0.0"/>
    <numFmt numFmtId="169" formatCode="#,##0.0;;"/>
    <numFmt numFmtId="170" formatCode="#,##0.0;#,##0.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PermianSansTypeface"/>
      <family val="3"/>
    </font>
    <font>
      <sz val="12"/>
      <color theme="1"/>
      <name val="Calibri"/>
      <family val="2"/>
      <charset val="238"/>
      <scheme val="minor"/>
    </font>
    <font>
      <sz val="11"/>
      <color theme="1"/>
      <name val="PermianSerifTypeface"/>
      <family val="3"/>
    </font>
    <font>
      <b/>
      <sz val="12"/>
      <color theme="1"/>
      <name val="PermianSerifTypeface"/>
      <family val="3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PermianSerifTypeface"/>
      <family val="3"/>
    </font>
    <font>
      <b/>
      <sz val="11"/>
      <color theme="1"/>
      <name val="PermianSerifTypeface"/>
      <family val="3"/>
    </font>
    <font>
      <sz val="12"/>
      <color theme="1"/>
      <name val="PermianSansTypeface"/>
      <family val="3"/>
    </font>
    <font>
      <sz val="11"/>
      <color theme="1"/>
      <name val="PermianSansTypeface"/>
      <family val="3"/>
    </font>
    <font>
      <b/>
      <sz val="12"/>
      <color theme="1"/>
      <name val="PermianSansTypeface"/>
      <family val="3"/>
    </font>
    <font>
      <b/>
      <u/>
      <sz val="11"/>
      <color theme="1"/>
      <name val="PermianSansTypeface"/>
      <family val="3"/>
    </font>
    <font>
      <i/>
      <sz val="11"/>
      <color theme="0" tint="-0.499984740745262"/>
      <name val="PermianSansTypeface"/>
      <family val="3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b/>
      <sz val="11"/>
      <color theme="0"/>
      <name val="PermianSansTypeface"/>
      <family val="3"/>
    </font>
    <font>
      <b/>
      <sz val="14"/>
      <color theme="1"/>
      <name val="PermianSansTypeface"/>
      <family val="3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b/>
      <sz val="11"/>
      <color rgb="FF53352F"/>
      <name val="Calibri"/>
      <family val="2"/>
      <charset val="204"/>
      <scheme val="minor"/>
    </font>
    <font>
      <b/>
      <sz val="12"/>
      <color rgb="FF53352F"/>
      <name val="Calibri Light"/>
      <family val="2"/>
      <charset val="204"/>
      <scheme val="major"/>
    </font>
    <font>
      <sz val="11"/>
      <color theme="1"/>
      <name val="Calibri"/>
      <family val="2"/>
      <charset val="204"/>
      <scheme val="minor"/>
    </font>
    <font>
      <b/>
      <sz val="14"/>
      <color rgb="FF53352F"/>
      <name val="Calibri"/>
      <family val="2"/>
      <charset val="204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rgb="FF53352F"/>
      <name val="Calibri Light"/>
      <family val="2"/>
      <charset val="204"/>
      <scheme val="major"/>
    </font>
    <font>
      <b/>
      <sz val="11"/>
      <color theme="0"/>
      <name val="Calibri"/>
      <family val="2"/>
      <scheme val="minor"/>
    </font>
    <font>
      <sz val="11"/>
      <color rgb="FF53352F"/>
      <name val="Calibri"/>
      <family val="2"/>
      <scheme val="minor"/>
    </font>
    <font>
      <b/>
      <sz val="11"/>
      <color rgb="FF53352F"/>
      <name val="Calibri"/>
      <family val="2"/>
      <scheme val="minor"/>
    </font>
    <font>
      <b/>
      <sz val="14"/>
      <color rgb="FFFF0000"/>
      <name val="Calibri Light"/>
      <family val="2"/>
      <charset val="204"/>
      <scheme val="maj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9A69F"/>
        <bgColor indexed="64"/>
      </patternFill>
    </fill>
    <fill>
      <patternFill patternType="solid">
        <fgColor rgb="FFEEE4E2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EEB7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24994659260841701"/>
      </left>
      <right/>
      <top/>
      <bottom/>
      <diagonal/>
    </border>
    <border diagonalUp="1" diagonalDown="1">
      <left style="thin">
        <color rgb="FF401C06"/>
      </left>
      <right style="thin">
        <color rgb="FF401C06"/>
      </right>
      <top style="thin">
        <color rgb="FF401C06"/>
      </top>
      <bottom style="thin">
        <color rgb="FF401C06"/>
      </bottom>
      <diagonal style="dotted">
        <color rgb="FF401C06"/>
      </diagonal>
    </border>
    <border>
      <left style="thin">
        <color rgb="FF401C06"/>
      </left>
      <right/>
      <top style="thin">
        <color rgb="FF401C06"/>
      </top>
      <bottom style="thin">
        <color rgb="FF401C06"/>
      </bottom>
      <diagonal/>
    </border>
    <border>
      <left style="thin">
        <color rgb="FF401C06"/>
      </left>
      <right style="thin">
        <color rgb="FF401C06"/>
      </right>
      <top style="thin">
        <color rgb="FF401C06"/>
      </top>
      <bottom style="thin">
        <color rgb="FF401C06"/>
      </bottom>
      <diagonal/>
    </border>
    <border>
      <left style="thin">
        <color rgb="FF401C06"/>
      </left>
      <right style="thin">
        <color rgb="FF401C06"/>
      </right>
      <top/>
      <bottom/>
      <diagonal/>
    </border>
    <border>
      <left style="thin">
        <color rgb="FF401C06"/>
      </left>
      <right style="thin">
        <color rgb="FF401C06"/>
      </right>
      <top style="thin">
        <color rgb="FF401C06"/>
      </top>
      <bottom/>
      <diagonal/>
    </border>
    <border>
      <left style="thin">
        <color rgb="FF401C06"/>
      </left>
      <right/>
      <top style="thin">
        <color rgb="FF401C06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/>
      <right/>
      <top/>
      <bottom style="thin">
        <color auto="1"/>
      </bottom>
      <diagonal style="thin">
        <color auto="1"/>
      </diagonal>
    </border>
    <border>
      <left/>
      <right style="thin">
        <color indexed="64"/>
      </right>
      <top/>
      <bottom/>
      <diagonal/>
    </border>
    <border diagonalDown="1">
      <left style="thin">
        <color auto="1"/>
      </left>
      <right/>
      <top/>
      <bottom/>
      <diagonal style="thin">
        <color auto="1"/>
      </diagonal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35">
    <xf numFmtId="0" fontId="0" fillId="0" borderId="0" xfId="0"/>
    <xf numFmtId="0" fontId="2" fillId="0" borderId="0" xfId="1"/>
    <xf numFmtId="0" fontId="2" fillId="4" borderId="0" xfId="1" applyFill="1"/>
    <xf numFmtId="0" fontId="4" fillId="4" borderId="0" xfId="1" applyFont="1" applyFill="1"/>
    <xf numFmtId="0" fontId="5" fillId="4" borderId="0" xfId="1" applyFont="1" applyFill="1"/>
    <xf numFmtId="0" fontId="6" fillId="5" borderId="0" xfId="1" applyFont="1" applyFill="1" applyAlignment="1">
      <alignment horizontal="center" vertical="center" wrapText="1"/>
    </xf>
    <xf numFmtId="0" fontId="6" fillId="4" borderId="0" xfId="1" applyFont="1" applyFill="1" applyAlignment="1">
      <alignment horizontal="center" vertical="center" wrapText="1"/>
    </xf>
    <xf numFmtId="0" fontId="2" fillId="5" borderId="0" xfId="1" applyFill="1"/>
    <xf numFmtId="0" fontId="5" fillId="5" borderId="0" xfId="1" applyFont="1" applyFill="1"/>
    <xf numFmtId="0" fontId="5" fillId="5" borderId="5" xfId="1" applyFont="1" applyFill="1" applyBorder="1"/>
    <xf numFmtId="0" fontId="5" fillId="4" borderId="5" xfId="1" applyFont="1" applyFill="1" applyBorder="1"/>
    <xf numFmtId="0" fontId="7" fillId="0" borderId="0" xfId="1" applyFont="1" applyAlignment="1">
      <alignment horizontal="left"/>
    </xf>
    <xf numFmtId="0" fontId="7" fillId="0" borderId="0" xfId="1" applyFont="1" applyAlignment="1">
      <alignment horizontal="left" wrapText="1"/>
    </xf>
    <xf numFmtId="167" fontId="5" fillId="5" borderId="5" xfId="1" applyNumberFormat="1" applyFont="1" applyFill="1" applyBorder="1"/>
    <xf numFmtId="167" fontId="5" fillId="4" borderId="5" xfId="1" applyNumberFormat="1" applyFont="1" applyFill="1" applyBorder="1"/>
    <xf numFmtId="10" fontId="5" fillId="4" borderId="0" xfId="1" applyNumberFormat="1" applyFont="1" applyFill="1"/>
    <xf numFmtId="166" fontId="5" fillId="4" borderId="0" xfId="1" applyNumberFormat="1" applyFont="1" applyFill="1"/>
    <xf numFmtId="167" fontId="5" fillId="5" borderId="0" xfId="1" applyNumberFormat="1" applyFont="1" applyFill="1"/>
    <xf numFmtId="167" fontId="5" fillId="4" borderId="0" xfId="1" applyNumberFormat="1" applyFont="1" applyFill="1"/>
    <xf numFmtId="167" fontId="9" fillId="5" borderId="0" xfId="1" applyNumberFormat="1" applyFont="1" applyFill="1" applyAlignment="1">
      <alignment horizontal="center" wrapText="1"/>
    </xf>
    <xf numFmtId="167" fontId="9" fillId="4" borderId="0" xfId="1" applyNumberFormat="1" applyFont="1" applyFill="1" applyAlignment="1">
      <alignment horizontal="center" wrapText="1"/>
    </xf>
    <xf numFmtId="169" fontId="3" fillId="6" borderId="6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1" fillId="0" borderId="0" xfId="0" applyFont="1"/>
    <xf numFmtId="49" fontId="22" fillId="7" borderId="3" xfId="0" applyNumberFormat="1" applyFont="1" applyFill="1" applyBorder="1" applyAlignment="1">
      <alignment horizontal="center" vertical="center" wrapText="1"/>
    </xf>
    <xf numFmtId="0" fontId="22" fillId="7" borderId="14" xfId="0" applyFont="1" applyFill="1" applyBorder="1" applyAlignment="1">
      <alignment horizontal="center" vertical="center"/>
    </xf>
    <xf numFmtId="168" fontId="22" fillId="2" borderId="3" xfId="0" applyNumberFormat="1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7" borderId="3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/>
    </xf>
    <xf numFmtId="0" fontId="22" fillId="3" borderId="3" xfId="0" applyFont="1" applyFill="1" applyBorder="1" applyAlignment="1">
      <alignment horizontal="left"/>
    </xf>
    <xf numFmtId="168" fontId="22" fillId="3" borderId="3" xfId="0" applyNumberFormat="1" applyFont="1" applyFill="1" applyBorder="1"/>
    <xf numFmtId="0" fontId="0" fillId="0" borderId="0" xfId="0" applyAlignment="1">
      <alignment vertical="center"/>
    </xf>
    <xf numFmtId="165" fontId="22" fillId="3" borderId="3" xfId="0" applyNumberFormat="1" applyFont="1" applyFill="1" applyBorder="1" applyAlignment="1">
      <alignment horizontal="center"/>
    </xf>
    <xf numFmtId="0" fontId="22" fillId="3" borderId="13" xfId="0" applyFont="1" applyFill="1" applyBorder="1" applyAlignment="1">
      <alignment horizontal="left"/>
    </xf>
    <xf numFmtId="0" fontId="0" fillId="2" borderId="16" xfId="0" applyFill="1" applyBorder="1"/>
    <xf numFmtId="0" fontId="0" fillId="2" borderId="2" xfId="0" applyFill="1" applyBorder="1"/>
    <xf numFmtId="0" fontId="0" fillId="2" borderId="17" xfId="0" applyFill="1" applyBorder="1"/>
    <xf numFmtId="0" fontId="24" fillId="2" borderId="1" xfId="0" applyFont="1" applyFill="1" applyBorder="1" applyAlignment="1">
      <alignment horizontal="right" vertical="center" indent="1"/>
    </xf>
    <xf numFmtId="0" fontId="0" fillId="2" borderId="19" xfId="0" applyFill="1" applyBorder="1"/>
    <xf numFmtId="0" fontId="16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left" vertical="center"/>
    </xf>
    <xf numFmtId="0" fontId="0" fillId="2" borderId="21" xfId="0" applyFill="1" applyBorder="1"/>
    <xf numFmtId="0" fontId="15" fillId="2" borderId="20" xfId="0" applyFont="1" applyFill="1" applyBorder="1" applyAlignment="1">
      <alignment horizontal="left" vertical="center"/>
    </xf>
    <xf numFmtId="164" fontId="2" fillId="0" borderId="0" xfId="1" applyNumberFormat="1"/>
    <xf numFmtId="3" fontId="22" fillId="3" borderId="13" xfId="0" applyNumberFormat="1" applyFont="1" applyFill="1" applyBorder="1" applyAlignment="1">
      <alignment horizontal="center" vertical="center"/>
    </xf>
    <xf numFmtId="166" fontId="22" fillId="3" borderId="3" xfId="0" applyNumberFormat="1" applyFont="1" applyFill="1" applyBorder="1"/>
    <xf numFmtId="0" fontId="27" fillId="0" borderId="0" xfId="1" applyFont="1"/>
    <xf numFmtId="9" fontId="26" fillId="0" borderId="0" xfId="1" applyNumberFormat="1" applyFont="1"/>
    <xf numFmtId="0" fontId="23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0" fontId="10" fillId="0" borderId="0" xfId="0" applyFont="1"/>
    <xf numFmtId="0" fontId="0" fillId="0" borderId="0" xfId="0" applyAlignment="1">
      <alignment wrapText="1"/>
    </xf>
    <xf numFmtId="17" fontId="2" fillId="0" borderId="0" xfId="1" applyNumberFormat="1"/>
    <xf numFmtId="168" fontId="2" fillId="0" borderId="0" xfId="1" applyNumberFormat="1"/>
    <xf numFmtId="0" fontId="21" fillId="0" borderId="0" xfId="1" applyFont="1"/>
    <xf numFmtId="3" fontId="29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right" vertical="center" wrapText="1"/>
    </xf>
    <xf numFmtId="169" fontId="3" fillId="0" borderId="7" xfId="0" applyNumberFormat="1" applyFont="1" applyBorder="1" applyAlignment="1">
      <alignment horizontal="center" vertical="center"/>
    </xf>
    <xf numFmtId="169" fontId="3" fillId="0" borderId="8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169" fontId="3" fillId="0" borderId="9" xfId="0" applyNumberFormat="1" applyFont="1" applyBorder="1" applyAlignment="1">
      <alignment horizontal="center" vertical="center"/>
    </xf>
    <xf numFmtId="169" fontId="17" fillId="0" borderId="10" xfId="0" applyNumberFormat="1" applyFont="1" applyBorder="1" applyAlignment="1">
      <alignment horizontal="center" vertical="center"/>
    </xf>
    <xf numFmtId="169" fontId="3" fillId="0" borderId="11" xfId="0" applyNumberFormat="1" applyFont="1" applyBorder="1" applyAlignment="1">
      <alignment horizontal="center" vertical="center"/>
    </xf>
    <xf numFmtId="169" fontId="3" fillId="0" borderId="10" xfId="0" applyNumberFormat="1" applyFont="1" applyBorder="1" applyAlignment="1">
      <alignment horizontal="center" vertical="center"/>
    </xf>
    <xf numFmtId="0" fontId="14" fillId="0" borderId="0" xfId="0" applyFont="1" applyAlignment="1">
      <alignment horizontal="right" vertical="center" wrapText="1"/>
    </xf>
    <xf numFmtId="169" fontId="17" fillId="0" borderId="8" xfId="0" applyNumberFormat="1" applyFont="1" applyBorder="1" applyAlignment="1">
      <alignment horizontal="center" vertical="center"/>
    </xf>
    <xf numFmtId="0" fontId="18" fillId="0" borderId="0" xfId="0" applyFont="1" applyAlignment="1">
      <alignment vertical="top"/>
    </xf>
    <xf numFmtId="0" fontId="30" fillId="2" borderId="16" xfId="0" applyFont="1" applyFill="1" applyBorder="1"/>
    <xf numFmtId="0" fontId="31" fillId="2" borderId="2" xfId="0" applyFont="1" applyFill="1" applyBorder="1"/>
    <xf numFmtId="0" fontId="31" fillId="2" borderId="1" xfId="0" applyFont="1" applyFill="1" applyBorder="1" applyAlignment="1">
      <alignment horizontal="right" vertical="center" indent="1"/>
    </xf>
    <xf numFmtId="0" fontId="30" fillId="2" borderId="17" xfId="0" applyFont="1" applyFill="1" applyBorder="1"/>
    <xf numFmtId="0" fontId="0" fillId="8" borderId="0" xfId="0" applyFill="1" applyAlignment="1">
      <alignment horizontal="center" vertical="center"/>
    </xf>
    <xf numFmtId="0" fontId="0" fillId="8" borderId="0" xfId="0" applyFill="1"/>
    <xf numFmtId="0" fontId="28" fillId="8" borderId="0" xfId="0" applyFont="1" applyFill="1" applyAlignment="1">
      <alignment vertical="center" wrapText="1"/>
    </xf>
    <xf numFmtId="0" fontId="21" fillId="8" borderId="0" xfId="0" applyFont="1" applyFill="1" applyAlignment="1">
      <alignment horizontal="center" vertical="center"/>
    </xf>
    <xf numFmtId="0" fontId="32" fillId="0" borderId="0" xfId="0" applyFont="1" applyAlignment="1">
      <alignment vertical="center" wrapText="1"/>
    </xf>
    <xf numFmtId="0" fontId="33" fillId="8" borderId="0" xfId="0" applyFont="1" applyFill="1" applyAlignment="1">
      <alignment horizontal="center" vertical="center"/>
    </xf>
    <xf numFmtId="0" fontId="33" fillId="8" borderId="0" xfId="0" applyFont="1" applyFill="1"/>
    <xf numFmtId="0" fontId="0" fillId="0" borderId="0" xfId="0" applyAlignment="1">
      <alignment horizontal="center" vertical="center"/>
    </xf>
    <xf numFmtId="168" fontId="22" fillId="0" borderId="0" xfId="0" applyNumberFormat="1" applyFont="1"/>
    <xf numFmtId="0" fontId="33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168" fontId="22" fillId="3" borderId="14" xfId="0" applyNumberFormat="1" applyFont="1" applyFill="1" applyBorder="1"/>
    <xf numFmtId="168" fontId="22" fillId="3" borderId="18" xfId="0" applyNumberFormat="1" applyFont="1" applyFill="1" applyBorder="1"/>
    <xf numFmtId="170" fontId="22" fillId="3" borderId="3" xfId="0" applyNumberFormat="1" applyFont="1" applyFill="1" applyBorder="1"/>
    <xf numFmtId="3" fontId="22" fillId="3" borderId="3" xfId="0" applyNumberFormat="1" applyFont="1" applyFill="1" applyBorder="1" applyAlignment="1">
      <alignment horizontal="center" vertical="center"/>
    </xf>
    <xf numFmtId="0" fontId="33" fillId="0" borderId="0" xfId="1" applyFont="1"/>
    <xf numFmtId="0" fontId="33" fillId="0" borderId="0" xfId="1" applyFont="1" applyAlignment="1">
      <alignment horizontal="center"/>
    </xf>
    <xf numFmtId="10" fontId="33" fillId="0" borderId="0" xfId="1" applyNumberFormat="1" applyFont="1"/>
    <xf numFmtId="166" fontId="33" fillId="0" borderId="0" xfId="1" applyNumberFormat="1" applyFont="1"/>
    <xf numFmtId="0" fontId="33" fillId="0" borderId="0" xfId="1" applyFont="1" applyAlignment="1">
      <alignment wrapText="1"/>
    </xf>
    <xf numFmtId="9" fontId="33" fillId="0" borderId="0" xfId="1" applyNumberFormat="1" applyFont="1"/>
    <xf numFmtId="167" fontId="2" fillId="0" borderId="0" xfId="1" applyNumberFormat="1"/>
    <xf numFmtId="0" fontId="28" fillId="0" borderId="4" xfId="0" applyFont="1" applyBorder="1" applyAlignment="1">
      <alignment horizontal="left" vertical="center"/>
    </xf>
    <xf numFmtId="0" fontId="28" fillId="0" borderId="4" xfId="0" applyFont="1" applyBorder="1" applyAlignment="1">
      <alignment vertical="center"/>
    </xf>
    <xf numFmtId="0" fontId="28" fillId="0" borderId="0" xfId="0" applyFont="1" applyAlignment="1">
      <alignment horizontal="left" vertical="top"/>
    </xf>
    <xf numFmtId="168" fontId="33" fillId="8" borderId="0" xfId="0" applyNumberFormat="1" applyFont="1" applyFill="1" applyAlignment="1">
      <alignment horizontal="center" vertical="center"/>
    </xf>
    <xf numFmtId="164" fontId="21" fillId="0" borderId="0" xfId="0" applyNumberFormat="1" applyFont="1"/>
    <xf numFmtId="0" fontId="21" fillId="0" borderId="0" xfId="0" applyFont="1" applyAlignment="1">
      <alignment vertical="center"/>
    </xf>
    <xf numFmtId="0" fontId="23" fillId="0" borderId="4" xfId="0" applyFont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/>
    </xf>
    <xf numFmtId="0" fontId="22" fillId="3" borderId="15" xfId="0" applyFont="1" applyFill="1" applyBorder="1" applyAlignment="1">
      <alignment horizontal="center" vertical="center"/>
    </xf>
    <xf numFmtId="0" fontId="22" fillId="3" borderId="13" xfId="0" applyFont="1" applyFill="1" applyBorder="1" applyAlignment="1">
      <alignment horizontal="center" vertical="center"/>
    </xf>
    <xf numFmtId="0" fontId="22" fillId="3" borderId="12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 vertical="center" wrapText="1"/>
    </xf>
    <xf numFmtId="3" fontId="22" fillId="3" borderId="12" xfId="0" applyNumberFormat="1" applyFont="1" applyFill="1" applyBorder="1" applyAlignment="1">
      <alignment horizontal="center" vertical="center"/>
    </xf>
    <xf numFmtId="3" fontId="22" fillId="3" borderId="15" xfId="0" applyNumberFormat="1" applyFont="1" applyFill="1" applyBorder="1" applyAlignment="1">
      <alignment horizontal="center" vertical="center"/>
    </xf>
    <xf numFmtId="3" fontId="22" fillId="3" borderId="13" xfId="0" applyNumberFormat="1" applyFont="1" applyFill="1" applyBorder="1" applyAlignment="1">
      <alignment horizontal="center" vertical="center"/>
    </xf>
    <xf numFmtId="3" fontId="22" fillId="3" borderId="14" xfId="0" applyNumberFormat="1" applyFont="1" applyFill="1" applyBorder="1" applyAlignment="1">
      <alignment horizontal="center"/>
    </xf>
    <xf numFmtId="3" fontId="22" fillId="3" borderId="18" xfId="0" applyNumberFormat="1" applyFont="1" applyFill="1" applyBorder="1" applyAlignment="1">
      <alignment horizontal="center"/>
    </xf>
    <xf numFmtId="0" fontId="8" fillId="4" borderId="0" xfId="1" applyFont="1" applyFill="1" applyAlignment="1">
      <alignment horizontal="right" vertical="center" textRotation="90"/>
    </xf>
    <xf numFmtId="0" fontId="28" fillId="0" borderId="0" xfId="0" applyFont="1" applyAlignment="1">
      <alignment horizontal="left" vertical="center" wrapText="1"/>
    </xf>
    <xf numFmtId="168" fontId="25" fillId="2" borderId="15" xfId="0" applyNumberFormat="1" applyFont="1" applyFill="1" applyBorder="1" applyAlignment="1">
      <alignment horizontal="center" vertical="center" wrapText="1"/>
    </xf>
    <xf numFmtId="168" fontId="25" fillId="2" borderId="13" xfId="0" applyNumberFormat="1" applyFont="1" applyFill="1" applyBorder="1" applyAlignment="1">
      <alignment horizontal="center" vertical="center" wrapText="1"/>
    </xf>
    <xf numFmtId="168" fontId="25" fillId="2" borderId="12" xfId="0" applyNumberFormat="1" applyFont="1" applyFill="1" applyBorder="1" applyAlignment="1">
      <alignment horizontal="center" vertical="center" wrapText="1"/>
    </xf>
    <xf numFmtId="0" fontId="8" fillId="4" borderId="22" xfId="1" applyFont="1" applyFill="1" applyBorder="1" applyAlignment="1">
      <alignment horizontal="right" vertical="center" textRotation="90"/>
    </xf>
    <xf numFmtId="0" fontId="28" fillId="0" borderId="23" xfId="0" applyFont="1" applyBorder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textRotation="90"/>
    </xf>
    <xf numFmtId="0" fontId="19" fillId="0" borderId="0" xfId="0" applyFont="1" applyAlignment="1">
      <alignment horizontal="left" wrapText="1"/>
    </xf>
    <xf numFmtId="165" fontId="22" fillId="2" borderId="12" xfId="0" applyNumberFormat="1" applyFont="1" applyFill="1" applyBorder="1" applyAlignment="1">
      <alignment horizontal="center" vertical="center"/>
    </xf>
    <xf numFmtId="165" fontId="22" fillId="2" borderId="13" xfId="0" applyNumberFormat="1" applyFont="1" applyFill="1" applyBorder="1" applyAlignment="1">
      <alignment horizontal="center" vertical="center"/>
    </xf>
    <xf numFmtId="168" fontId="22" fillId="3" borderId="12" xfId="0" applyNumberFormat="1" applyFont="1" applyFill="1" applyBorder="1" applyAlignment="1">
      <alignment horizontal="center" vertical="center"/>
    </xf>
    <xf numFmtId="168" fontId="22" fillId="3" borderId="15" xfId="0" applyNumberFormat="1" applyFont="1" applyFill="1" applyBorder="1" applyAlignment="1">
      <alignment horizontal="center" vertical="center"/>
    </xf>
    <xf numFmtId="168" fontId="22" fillId="3" borderId="13" xfId="0" applyNumberFormat="1" applyFont="1" applyFill="1" applyBorder="1" applyAlignment="1">
      <alignment horizontal="center" vertical="center"/>
    </xf>
    <xf numFmtId="165" fontId="22" fillId="2" borderId="12" xfId="0" applyNumberFormat="1" applyFont="1" applyFill="1" applyBorder="1" applyAlignment="1">
      <alignment horizontal="center" vertical="center" wrapText="1"/>
    </xf>
    <xf numFmtId="165" fontId="22" fillId="2" borderId="13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B896EB01-8A03-473B-9D49-D3E9A25908AE}"/>
    <cellStyle name="Normal 2 2" xfId="2" xr:uid="{3CC2E7B9-B270-4F9A-9962-31E457E3BFF6}"/>
  </cellStyles>
  <dxfs count="0"/>
  <tableStyles count="0" defaultTableStyle="TableStyleMedium2" defaultPivotStyle="PivotStyleLight16"/>
  <colors>
    <mruColors>
      <color rgb="FF8E0000"/>
      <color rgb="FF72553A"/>
      <color rgb="FF614831"/>
      <color rgb="FFDBDBDB"/>
      <color rgb="FFADC8DD"/>
      <color rgb="FFC9C9C9"/>
      <color rgb="FFB7B7B7"/>
      <color rgb="FFA6A6A6"/>
      <color rgb="FF9CABBF"/>
      <color rgb="FFB5C0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calcChain.xml" Type="http://schemas.openxmlformats.org/officeDocument/2006/relationships/calcChain"/><Relationship Id="rId11" Target="../customXml/item1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theme/theme1.xml" Type="http://schemas.openxmlformats.org/officeDocument/2006/relationships/theme"/><Relationship Id="rId8" Target="styles.xml" Type="http://schemas.openxmlformats.org/officeDocument/2006/relationships/styles"/><Relationship Id="rId9" Target="sharedStrings.xml" Type="http://schemas.openxmlformats.org/officeDocument/2006/relationships/sharedStrings"/></Relationships>
</file>

<file path=xl/charts/_rels/chart1.xml.rels><?xml version="1.0" encoding="UTF-8" standalone="yes"?><Relationships xmlns="http://schemas.openxmlformats.org/package/2006/relationships"><Relationship Id="rId1" Target="style2.xml" Type="http://schemas.microsoft.com/office/2011/relationships/chartStyle"/><Relationship Id="rId2" Target="colors2.xml" Type="http://schemas.microsoft.com/office/2011/relationships/chartColorStyle"/></Relationships>
</file>

<file path=xl/charts/_rels/chart10.xml.rels><?xml version="1.0" encoding="UTF-8" standalone="yes"?><Relationships xmlns="http://schemas.openxmlformats.org/package/2006/relationships"><Relationship Id="rId1" Target="style12.xml" Type="http://schemas.microsoft.com/office/2011/relationships/chartStyle"/><Relationship Id="rId2" Target="colors12.xml" Type="http://schemas.microsoft.com/office/2011/relationships/chartColorStyle"/></Relationships>
</file>

<file path=xl/charts/_rels/chart2.xml.rels><?xml version="1.0" encoding="UTF-8" standalone="yes"?><Relationships xmlns="http://schemas.openxmlformats.org/package/2006/relationships"><Relationship Id="rId1" Target="style4.xml" Type="http://schemas.microsoft.com/office/2011/relationships/chartStyle"/><Relationship Id="rId2" Target="colors4.xml" Type="http://schemas.microsoft.com/office/2011/relationships/chartColorStyle"/><Relationship Id="rId3" Target="../drawings/drawing3.xml" Type="http://schemas.openxmlformats.org/officeDocument/2006/relationships/chartUserShapes"/></Relationships>
</file>

<file path=xl/charts/_rels/chart3.xml.rels><?xml version="1.0" encoding="UTF-8" standalone="yes"?><Relationships xmlns="http://schemas.openxmlformats.org/package/2006/relationships"><Relationship Id="rId1" Target="style5.xml" Type="http://schemas.microsoft.com/office/2011/relationships/chartStyle"/><Relationship Id="rId2" Target="colors5.xml" Type="http://schemas.microsoft.com/office/2011/relationships/chartColorStyle"/></Relationships>
</file>

<file path=xl/charts/_rels/chart4.xml.rels><?xml version="1.0" encoding="UTF-8" standalone="yes"?><Relationships xmlns="http://schemas.openxmlformats.org/package/2006/relationships"><Relationship Id="rId1" Target="style6.xml" Type="http://schemas.microsoft.com/office/2011/relationships/chartStyle"/><Relationship Id="rId2" Target="colors6.xml" Type="http://schemas.microsoft.com/office/2011/relationships/chartColorStyle"/></Relationships>
</file>

<file path=xl/charts/_rels/chart5.xml.rels><?xml version="1.0" encoding="UTF-8" standalone="yes"?><Relationships xmlns="http://schemas.openxmlformats.org/package/2006/relationships"><Relationship Id="rId1" Target="style7.xml" Type="http://schemas.microsoft.com/office/2011/relationships/chartStyle"/><Relationship Id="rId2" Target="colors7.xml" Type="http://schemas.microsoft.com/office/2011/relationships/chartColorStyle"/></Relationships>
</file>

<file path=xl/charts/_rels/chart6.xml.rels><?xml version="1.0" encoding="UTF-8" standalone="yes"?><Relationships xmlns="http://schemas.openxmlformats.org/package/2006/relationships"><Relationship Id="rId1" Target="style8.xml" Type="http://schemas.microsoft.com/office/2011/relationships/chartStyle"/><Relationship Id="rId2" Target="colors8.xml" Type="http://schemas.microsoft.com/office/2011/relationships/chartColorStyle"/></Relationships>
</file>

<file path=xl/charts/_rels/chart7.xml.rels><?xml version="1.0" encoding="UTF-8" standalone="yes"?><Relationships xmlns="http://schemas.openxmlformats.org/package/2006/relationships"><Relationship Id="rId1" Target="style9.xml" Type="http://schemas.microsoft.com/office/2011/relationships/chartStyle"/><Relationship Id="rId2" Target="colors9.xml" Type="http://schemas.microsoft.com/office/2011/relationships/chartColorStyle"/></Relationships>
</file>

<file path=xl/charts/_rels/chart8.xml.rels><?xml version="1.0" encoding="UTF-8" standalone="yes"?><Relationships xmlns="http://schemas.openxmlformats.org/package/2006/relationships"><Relationship Id="rId1" Target="style10.xml" Type="http://schemas.microsoft.com/office/2011/relationships/chartStyle"/><Relationship Id="rId2" Target="colors10.xml" Type="http://schemas.microsoft.com/office/2011/relationships/chartColorStyle"/></Relationships>
</file>

<file path=xl/charts/_rels/chart9.xml.rels><?xml version="1.0" encoding="UTF-8" standalone="yes"?><Relationships xmlns="http://schemas.openxmlformats.org/package/2006/relationships"><Relationship Id="rId1" Target="style11.xml" Type="http://schemas.microsoft.com/office/2011/relationships/chartStyle"/><Relationship Id="rId2" Target="colors11.xml" Type="http://schemas.microsoft.com/office/2011/relationships/chartColorStyle"/></Relationships>
</file>

<file path=xl/charts/_rels/chartEx1.xml.rels><?xml version="1.0" encoding="UTF-8" standalone="yes"?><Relationships xmlns="http://schemas.openxmlformats.org/package/2006/relationships"><Relationship Id="rId1" Target="style1.xml" Type="http://schemas.microsoft.com/office/2011/relationships/chartStyle"/><Relationship Id="rId2" Target="colors1.xml" Type="http://schemas.microsoft.com/office/2011/relationships/chartColorStyle"/></Relationships>
</file>

<file path=xl/charts/_rels/chartEx2.xml.rels><?xml version="1.0" encoding="UTF-8" standalone="yes"?><Relationships xmlns="http://schemas.openxmlformats.org/package/2006/relationships"><Relationship Id="rId1" Target="../media/image2.png" Type="http://schemas.openxmlformats.org/officeDocument/2006/relationships/image"/><Relationship Id="rId2" Target="style3.xml" Type="http://schemas.microsoft.com/office/2011/relationships/chartStyle"/><Relationship Id="rId3" Target="colors3.xml" Type="http://schemas.microsoft.com/office/2011/relationships/chartColorStyle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79421367033545"/>
          <c:y val="4.0737256914615952E-2"/>
          <c:w val="0.88005274558222157"/>
          <c:h val="0.513415542376572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'Diagrama 1'!$D$2</c:f>
              <c:strCache>
                <c:ptCount val="1"/>
                <c:pt idx="0">
                  <c:v>Active financiare</c:v>
                </c:pt>
              </c:strCache>
            </c:strRef>
          </c:tx>
          <c:spPr>
            <a:solidFill>
              <a:srgbClr val="E57E59"/>
            </a:solidFill>
            <a:ln>
              <a:noFill/>
            </a:ln>
            <a:effectLst/>
          </c:spPr>
          <c:invertIfNegative val="0"/>
          <c:cat>
            <c:multiLvlStrRef>
              <c:f>'Diagrama 1'!$H$4:$I$11</c:f>
              <c:multiLvlStrCache>
                <c:ptCount val="8"/>
                <c:lvl>
                  <c:pt idx="0">
                    <c:v>Economia Națională</c:v>
                  </c:pt>
                  <c:pt idx="1">
                    <c:v>Societăți comerciale nefinanciare</c:v>
                  </c:pt>
                  <c:pt idx="2">
                    <c:v>Societăți financiare</c:v>
                  </c:pt>
                  <c:pt idx="3">
                    <c:v>Administrația publică</c:v>
                  </c:pt>
                  <c:pt idx="4">
                    <c:v>Gospodăriile populației</c:v>
                  </c:pt>
                  <c:pt idx="6">
                    <c:v>Economia Națională</c:v>
                  </c:pt>
                  <c:pt idx="7">
                    <c:v>Restul lumii</c:v>
                  </c:pt>
                </c:lvl>
                <c:lvl>
                  <c:pt idx="0">
                    <c:v>IV 2024</c:v>
                  </c:pt>
                  <c:pt idx="1">
                    <c:v>I 2025</c:v>
                  </c:pt>
                </c:lvl>
              </c:multiLvlStrCache>
            </c:multiLvlStrRef>
          </c:cat>
          <c:val>
            <c:numRef>
              <c:f>'Diagrama 1'!$D$4:$D$10</c:f>
              <c:numCache>
                <c:formatCode>#,##0.0</c:formatCode>
                <c:ptCount val="7"/>
                <c:pt idx="0">
                  <c:v>846.18457228590898</c:v>
                </c:pt>
                <c:pt idx="1">
                  <c:v>124.93803807291927</c:v>
                </c:pt>
                <c:pt idx="2">
                  <c:v>329.69936905640265</c:v>
                </c:pt>
                <c:pt idx="3">
                  <c:v>107.76762338786834</c:v>
                </c:pt>
                <c:pt idx="4">
                  <c:v>285.2561008642312</c:v>
                </c:pt>
                <c:pt idx="6">
                  <c:v>847.66113138142146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87-44DD-85B3-66C7E953F2F3}"/>
            </c:ext>
          </c:extLst>
        </c:ser>
        <c:ser>
          <c:idx val="1"/>
          <c:order val="1"/>
          <c:tx>
            <c:strRef>
              <c:f>'Diagrama 1'!$E$2</c:f>
              <c:strCache>
                <c:ptCount val="1"/>
                <c:pt idx="0">
                  <c:v>Pasive</c:v>
                </c:pt>
              </c:strCache>
            </c:strRef>
          </c:tx>
          <c:spPr>
            <a:solidFill>
              <a:srgbClr val="B7B7B7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A1A1A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987-44DD-85B3-66C7E953F2F3}"/>
              </c:ext>
            </c:extLst>
          </c:dPt>
          <c:dPt>
            <c:idx val="6"/>
            <c:invertIfNegative val="0"/>
            <c:bubble3D val="0"/>
            <c:spPr>
              <a:solidFill>
                <a:srgbClr val="A1A1A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987-44DD-85B3-66C7E953F2F3}"/>
              </c:ext>
            </c:extLst>
          </c:dPt>
          <c:cat>
            <c:multiLvlStrRef>
              <c:f>'Diagrama 1'!$H$4:$I$11</c:f>
              <c:multiLvlStrCache>
                <c:ptCount val="8"/>
                <c:lvl>
                  <c:pt idx="0">
                    <c:v>Economia Națională</c:v>
                  </c:pt>
                  <c:pt idx="1">
                    <c:v>Societăți comerciale nefinanciare</c:v>
                  </c:pt>
                  <c:pt idx="2">
                    <c:v>Societăți financiare</c:v>
                  </c:pt>
                  <c:pt idx="3">
                    <c:v>Administrația publică</c:v>
                  </c:pt>
                  <c:pt idx="4">
                    <c:v>Gospodăriile populației</c:v>
                  </c:pt>
                  <c:pt idx="6">
                    <c:v>Economia Națională</c:v>
                  </c:pt>
                  <c:pt idx="7">
                    <c:v>Restul lumii</c:v>
                  </c:pt>
                </c:lvl>
                <c:lvl>
                  <c:pt idx="0">
                    <c:v>IV 2024</c:v>
                  </c:pt>
                  <c:pt idx="1">
                    <c:v>I 2025</c:v>
                  </c:pt>
                </c:lvl>
              </c:multiLvlStrCache>
            </c:multiLvlStrRef>
          </c:cat>
          <c:val>
            <c:numRef>
              <c:f>'Diagrama 1'!$E$4:$E$10</c:f>
              <c:numCache>
                <c:formatCode>#,##0.0;#,##0.0</c:formatCode>
                <c:ptCount val="7"/>
                <c:pt idx="0">
                  <c:v>-937.27864496432642</c:v>
                </c:pt>
                <c:pt idx="1">
                  <c:v>-410.42974059978349</c:v>
                </c:pt>
                <c:pt idx="2">
                  <c:v>-347.9213970092261</c:v>
                </c:pt>
                <c:pt idx="3">
                  <c:v>-131.88292310523926</c:v>
                </c:pt>
                <c:pt idx="4">
                  <c:v>-57.465373875247352</c:v>
                </c:pt>
                <c:pt idx="6">
                  <c:v>-947.69943458949615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987-44DD-85B3-66C7E953F2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36876351"/>
        <c:axId val="936874911"/>
      </c:barChart>
      <c:lineChart>
        <c:grouping val="stacked"/>
        <c:varyColors val="0"/>
        <c:ser>
          <c:idx val="2"/>
          <c:order val="2"/>
          <c:tx>
            <c:strRef>
              <c:f>'Diagrama 1'!$F$2</c:f>
              <c:strCache>
                <c:ptCount val="1"/>
                <c:pt idx="0">
                  <c:v>Valoarea financiară netă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rgbClr val="A10000"/>
              </a:solidFill>
              <a:ln w="9525">
                <a:solidFill>
                  <a:srgbClr val="A10000"/>
                </a:solidFill>
              </a:ln>
              <a:effectLst/>
            </c:spPr>
          </c:marker>
          <c:dPt>
            <c:idx val="5"/>
            <c:marker>
              <c:symbol val="circle"/>
              <c:size val="8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9987-44DD-85B3-66C7E953F2F3}"/>
              </c:ext>
            </c:extLst>
          </c:dPt>
          <c:dLbls>
            <c:dLbl>
              <c:idx val="0"/>
              <c:layout>
                <c:manualLayout>
                  <c:x val="-3.7732859859230972E-2"/>
                  <c:y val="5.45441641223418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987-44DD-85B3-66C7E953F2F3}"/>
                </c:ext>
              </c:extLst>
            </c:dLbl>
            <c:dLbl>
              <c:idx val="1"/>
              <c:layout>
                <c:manualLayout>
                  <c:x val="-3.6314834245713655E-2"/>
                  <c:y val="5.6389990598811508E-2"/>
                </c:manualLayout>
              </c:layout>
              <c:tx>
                <c:rich>
                  <a:bodyPr/>
                  <a:lstStyle/>
                  <a:p>
                    <a:fld id="{1BB76492-2619-41EA-B486-0DCA94E87B5D}" type="VALUE">
                      <a:rPr lang="en-US"/>
                      <a:pPr/>
                      <a:t>[VALUE]</a:t>
                    </a:fld>
                    <a:endParaRPr lang="ro-MD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9987-44DD-85B3-66C7E953F2F3}"/>
                </c:ext>
              </c:extLst>
            </c:dLbl>
            <c:dLbl>
              <c:idx val="2"/>
              <c:layout>
                <c:manualLayout>
                  <c:x val="-3.5960376528157964E-2"/>
                  <c:y val="4.39485242916063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987-44DD-85B3-66C7E953F2F3}"/>
                </c:ext>
              </c:extLst>
            </c:dLbl>
            <c:dLbl>
              <c:idx val="3"/>
              <c:layout>
                <c:manualLayout>
                  <c:x val="-3.3158723612721805E-2"/>
                  <c:y val="4.73498848358240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987-44DD-85B3-66C7E953F2F3}"/>
                </c:ext>
              </c:extLst>
            </c:dLbl>
            <c:dLbl>
              <c:idx val="4"/>
              <c:layout>
                <c:manualLayout>
                  <c:x val="-3.3913881653334012E-2"/>
                  <c:y val="3.4023896487374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987-44DD-85B3-66C7E953F2F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987-44DD-85B3-66C7E953F2F3}"/>
                </c:ext>
              </c:extLst>
            </c:dLbl>
            <c:dLbl>
              <c:idx val="6"/>
              <c:layout>
                <c:manualLayout>
                  <c:x val="-4.0105149748377387E-2"/>
                  <c:y val="4.01131009388627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987-44DD-85B3-66C7E953F2F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8E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'Diagrama 1'!$B$4:$C$10</c:f>
              <c:multiLvlStrCache>
                <c:ptCount val="7"/>
                <c:lvl>
                  <c:pt idx="0">
                    <c:v>Economia Națională</c:v>
                  </c:pt>
                  <c:pt idx="1">
                    <c:v>Societăți comerciale nefinanciare</c:v>
                  </c:pt>
                  <c:pt idx="2">
                    <c:v>Societăți financiare</c:v>
                  </c:pt>
                  <c:pt idx="3">
                    <c:v>Administrația publică</c:v>
                  </c:pt>
                  <c:pt idx="4">
                    <c:v>Gospodăriile populației</c:v>
                  </c:pt>
                  <c:pt idx="6">
                    <c:v>Economia Națională</c:v>
                  </c:pt>
                </c:lvl>
                <c:lvl>
                  <c:pt idx="0">
                    <c:v>IV 2024</c:v>
                  </c:pt>
                  <c:pt idx="1">
                    <c:v>I 2025</c:v>
                  </c:pt>
                </c:lvl>
              </c:multiLvlStrCache>
            </c:multiLvlStrRef>
          </c:cat>
          <c:val>
            <c:numRef>
              <c:f>'Diagrama 1'!$F$4:$F$10</c:f>
              <c:numCache>
                <c:formatCode>#,##0.0</c:formatCode>
                <c:ptCount val="7"/>
                <c:pt idx="0">
                  <c:v>-91.094072678417433</c:v>
                </c:pt>
                <c:pt idx="1">
                  <c:v>-285.49170252686423</c:v>
                </c:pt>
                <c:pt idx="2">
                  <c:v>-18.222027952823453</c:v>
                </c:pt>
                <c:pt idx="3">
                  <c:v>-24.115299717370917</c:v>
                </c:pt>
                <c:pt idx="4">
                  <c:v>227.79072698898386</c:v>
                </c:pt>
                <c:pt idx="6">
                  <c:v>-100.02830320807469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987-44DD-85B3-66C7E953F2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876351"/>
        <c:axId val="936874911"/>
      </c:lineChart>
      <c:catAx>
        <c:axId val="936876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936874911"/>
        <c:crosses val="autoZero"/>
        <c:auto val="1"/>
        <c:lblAlgn val="ctr"/>
        <c:lblOffset val="100"/>
        <c:noMultiLvlLbl val="0"/>
      </c:catAx>
      <c:valAx>
        <c:axId val="936874911"/>
        <c:scaling>
          <c:orientation val="minMax"/>
          <c:max val="1000"/>
          <c:min val="-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#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936876351"/>
        <c:crossesAt val="0"/>
        <c:crossBetween val="between"/>
        <c:majorUnit val="5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700181586970164"/>
          <c:y val="6.1319299373292634E-2"/>
          <c:w val="0.6463236787109633"/>
          <c:h val="7.56406628786430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613385034400533"/>
          <c:y val="0"/>
          <c:w val="0.64465119749484734"/>
          <c:h val="1"/>
        </c:manualLayout>
      </c:layout>
      <c:pieChart>
        <c:varyColors val="1"/>
        <c:ser>
          <c:idx val="1"/>
          <c:order val="1"/>
          <c:tx>
            <c:v>series</c:v>
          </c:tx>
          <c:spPr>
            <a:ln w="12700"/>
          </c:spPr>
          <c:dPt>
            <c:idx val="0"/>
            <c:bubble3D val="0"/>
            <c:spPr>
              <a:solidFill>
                <a:srgbClr val="A6A6A6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A1EF-4AC7-A52D-76ACA80DF87C}"/>
              </c:ext>
            </c:extLst>
          </c:dPt>
          <c:dPt>
            <c:idx val="1"/>
            <c:bubble3D val="0"/>
            <c:spPr>
              <a:solidFill>
                <a:srgbClr val="614831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1EF-4AC7-A52D-76ACA80DF87C}"/>
              </c:ext>
            </c:extLst>
          </c:dPt>
          <c:dPt>
            <c:idx val="2"/>
            <c:bubble3D val="0"/>
            <c:spPr>
              <a:solidFill>
                <a:srgbClr val="D39367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A1EF-4AC7-A52D-76ACA80DF87C}"/>
              </c:ext>
            </c:extLst>
          </c:dPt>
          <c:dPt>
            <c:idx val="3"/>
            <c:bubble3D val="0"/>
            <c:spPr>
              <a:solidFill>
                <a:srgbClr val="8497B0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1EF-4AC7-A52D-76ACA80DF87C}"/>
              </c:ext>
            </c:extLst>
          </c:dPt>
          <c:dLbls>
            <c:dLbl>
              <c:idx val="0"/>
              <c:layout>
                <c:manualLayout>
                  <c:x val="-0.27429650009922479"/>
                  <c:y val="0.13513643273899545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01FE348-D3DC-4DC7-A1FF-E6CEF5C51FD4}" type="PERCENTAGE">
                      <a:rPr lang="en-US" sz="1400" b="1" i="0" u="none" strike="noStrike" kern="1200" baseline="0">
                        <a:solidFill>
                          <a:sysClr val="window" lastClr="FFFFFF"/>
                        </a:solidFill>
                        <a:effectLst>
                          <a:outerShdw blurRad="50800" dist="38100" dir="2700000" algn="tl" rotWithShape="0">
                            <a:prstClr val="black">
                              <a:alpha val="40000"/>
                            </a:prstClr>
                          </a:outerShdw>
                        </a:effectLst>
                        <a:latin typeface="+mn-lt"/>
                        <a:ea typeface="+mn-ea"/>
                        <a:cs typeface="+mn-cs"/>
                      </a:rPr>
                      <a:pPr>
                        <a:defRPr/>
                      </a:pPr>
                      <a:t>[PERCENTAGE]</a:t>
                    </a:fld>
                    <a:endParaRPr lang="ro-MD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A1EF-4AC7-A52D-76ACA80DF87C}"/>
                </c:ext>
              </c:extLst>
            </c:dLbl>
            <c:dLbl>
              <c:idx val="1"/>
              <c:layout>
                <c:manualLayout>
                  <c:x val="0.14620607740159167"/>
                  <c:y val="-0.3488279306898531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spAutoFit/>
                  </a:bodyPr>
                  <a:lstStyle/>
                  <a:p>
                    <a:pPr algn="ctr" rtl="0">
                      <a:defRPr lang="en-US" sz="1400" b="1" i="0" u="none" strike="noStrike" kern="1200" baseline="0">
                        <a:solidFill>
                          <a:sysClr val="window" lastClr="FFFFFF"/>
                        </a:solidFill>
                        <a:effectLst>
                          <a:outerShdw blurRad="50800" dist="38100" dir="2700000" algn="tl" rotWithShape="0">
                            <a:prstClr val="black">
                              <a:alpha val="40000"/>
                            </a:prstClr>
                          </a:outerShdw>
                        </a:effectLst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36,1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400" b="1" i="0" u="none" strike="noStrike" kern="1200" baseline="0">
                      <a:solidFill>
                        <a:sysClr val="window" lastClr="FFFFFF"/>
                      </a:solidFill>
                      <a:effectLst>
                        <a:outerShdw blurRad="50800" dist="38100" dir="2700000" algn="tl" rotWithShape="0">
                          <a:prstClr val="black">
                            <a:alpha val="40000"/>
                          </a:prstClr>
                        </a:outerShdw>
                      </a:effectLst>
                      <a:latin typeface="+mn-lt"/>
                      <a:ea typeface="+mn-ea"/>
                      <a:cs typeface="+mn-cs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A1EF-4AC7-A52D-76ACA80DF87C}"/>
                </c:ext>
              </c:extLst>
            </c:dLbl>
            <c:dLbl>
              <c:idx val="2"/>
              <c:layout>
                <c:manualLayout>
                  <c:x val="0.25494460746197495"/>
                  <c:y val="0.2099065024678741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spAutoFit/>
                  </a:bodyPr>
                  <a:lstStyle/>
                  <a:p>
                    <a:pPr algn="ctr" rtl="0">
                      <a:defRPr lang="en-US" sz="1400" b="1" i="0" u="none" strike="noStrike" kern="1200" baseline="0">
                        <a:solidFill>
                          <a:sysClr val="window" lastClr="FFFFFF"/>
                        </a:solidFill>
                        <a:effectLst>
                          <a:outerShdw blurRad="50800" dist="38100" dir="2700000" algn="tl" rotWithShape="0">
                            <a:prstClr val="black">
                              <a:alpha val="40000"/>
                            </a:prstClr>
                          </a:outerShdw>
                        </a:effectLst>
                        <a:latin typeface="+mn-lt"/>
                        <a:ea typeface="+mn-ea"/>
                        <a:cs typeface="+mn-cs"/>
                      </a:defRPr>
                    </a:pPr>
                    <a:fld id="{4B403F2C-87FF-430F-9261-A96DA05368C3}" type="PERCENTAGE">
                      <a:rPr lang="en-US" sz="1400" b="1" i="0" u="none" strike="noStrike" kern="1200" baseline="0">
                        <a:solidFill>
                          <a:sysClr val="window" lastClr="FFFFFF"/>
                        </a:solidFill>
                        <a:effectLst>
                          <a:outerShdw blurRad="50800" dist="38100" dir="2700000" algn="tl" rotWithShape="0">
                            <a:prstClr val="black">
                              <a:alpha val="40000"/>
                            </a:prstClr>
                          </a:outerShdw>
                        </a:effectLst>
                        <a:latin typeface="+mn-lt"/>
                        <a:ea typeface="+mn-ea"/>
                        <a:cs typeface="+mn-cs"/>
                      </a:rPr>
                      <a:pPr algn="ctr" rtl="0">
                        <a:defRPr lang="en-US" sz="1400" b="1">
                          <a:solidFill>
                            <a:sysClr val="window" lastClr="FFFFFF"/>
                          </a:solidFill>
                          <a:effectLst>
                            <a:outerShdw blurRad="50800" dist="38100" dir="2700000" algn="tl" rotWithShape="0">
                              <a:prstClr val="black">
                                <a:alpha val="40000"/>
                              </a:prstClr>
                            </a:outerShdw>
                          </a:effectLst>
                        </a:defRPr>
                      </a:pPr>
                      <a:t>[PERCENTAGE]</a:t>
                    </a:fld>
                    <a:endParaRPr lang="ro-MD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400" b="1" i="0" u="none" strike="noStrike" kern="1200" baseline="0">
                      <a:solidFill>
                        <a:sysClr val="window" lastClr="FFFFFF"/>
                      </a:solidFill>
                      <a:effectLst>
                        <a:outerShdw blurRad="50800" dist="38100" dir="2700000" algn="tl" rotWithShape="0">
                          <a:prstClr val="black">
                            <a:alpha val="40000"/>
                          </a:prstClr>
                        </a:outerShdw>
                      </a:effectLst>
                      <a:latin typeface="+mn-lt"/>
                      <a:ea typeface="+mn-ea"/>
                      <a:cs typeface="+mn-cs"/>
                    </a:defRPr>
                  </a:pPr>
                  <a:endParaRPr lang="ro-MD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A1EF-4AC7-A52D-76ACA80DF87C}"/>
                </c:ext>
              </c:extLst>
            </c:dLbl>
            <c:dLbl>
              <c:idx val="3"/>
              <c:layout>
                <c:manualLayout>
                  <c:x val="0.104620719787153"/>
                  <c:y val="0.29040025354850924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spAutoFit/>
                  </a:bodyPr>
                  <a:lstStyle/>
                  <a:p>
                    <a:pPr algn="ctr" rtl="0">
                      <a:defRPr lang="en-US" sz="1400" b="1" i="0" u="none" strike="noStrike" kern="1200" baseline="0">
                        <a:solidFill>
                          <a:sysClr val="window" lastClr="FFFFFF"/>
                        </a:solidFill>
                        <a:effectLst>
                          <a:outerShdw blurRad="50800" dist="38100" dir="2700000" algn="tl" rotWithShape="0">
                            <a:prstClr val="black">
                              <a:alpha val="40000"/>
                            </a:prstClr>
                          </a:outerShdw>
                        </a:effectLst>
                        <a:latin typeface="+mn-lt"/>
                        <a:ea typeface="+mn-ea"/>
                        <a:cs typeface="+mn-cs"/>
                      </a:defRPr>
                    </a:pPr>
                    <a:fld id="{F33F8487-B6DF-4FD3-912A-ADE8B720B638}" type="PERCENTAGE">
                      <a:rPr lang="en-US" sz="1400" b="1" i="0" u="none" strike="noStrike" kern="1200" baseline="0">
                        <a:solidFill>
                          <a:sysClr val="window" lastClr="FFFFFF"/>
                        </a:solidFill>
                        <a:effectLst>
                          <a:outerShdw blurRad="50800" dist="38100" dir="2700000" algn="tl" rotWithShape="0">
                            <a:prstClr val="black">
                              <a:alpha val="40000"/>
                            </a:prstClr>
                          </a:outerShdw>
                        </a:effectLst>
                        <a:latin typeface="+mn-lt"/>
                        <a:ea typeface="+mn-ea"/>
                        <a:cs typeface="+mn-cs"/>
                      </a:rPr>
                      <a:pPr algn="ctr" rtl="0">
                        <a:defRPr lang="en-US" sz="1400" b="1">
                          <a:solidFill>
                            <a:sysClr val="window" lastClr="FFFFFF"/>
                          </a:solidFill>
                          <a:effectLst>
                            <a:outerShdw blurRad="50800" dist="38100" dir="2700000" algn="tl" rotWithShape="0">
                              <a:prstClr val="black">
                                <a:alpha val="40000"/>
                              </a:prstClr>
                            </a:outerShdw>
                          </a:effectLst>
                        </a:defRPr>
                      </a:pPr>
                      <a:t>[PERCENTAGE]</a:t>
                    </a:fld>
                    <a:endParaRPr lang="ro-MD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400" b="1" i="0" u="none" strike="noStrike" kern="1200" baseline="0">
                      <a:solidFill>
                        <a:sysClr val="window" lastClr="FFFFFF"/>
                      </a:solidFill>
                      <a:effectLst>
                        <a:outerShdw blurRad="50800" dist="38100" dir="2700000" algn="tl" rotWithShape="0">
                          <a:prstClr val="black">
                            <a:alpha val="40000"/>
                          </a:prstClr>
                        </a:outerShdw>
                      </a:effectLst>
                      <a:latin typeface="+mn-lt"/>
                      <a:ea typeface="+mn-ea"/>
                      <a:cs typeface="+mn-cs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A1EF-4AC7-A52D-76ACA80DF8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val>
            <c:numRef>
              <c:f>('Diagrama 6'!$D$20,'Diagrama 6'!$D$25,'Diagrama 6'!$D$30,'Diagrama 6'!$D$35)</c:f>
              <c:numCache>
                <c:formatCode>#,##0.0</c:formatCode>
                <c:ptCount val="4"/>
                <c:pt idx="0">
                  <c:v>250.12211289816943</c:v>
                </c:pt>
                <c:pt idx="1">
                  <c:v>227.04324058645</c:v>
                </c:pt>
                <c:pt idx="2">
                  <c:v>91.263612632169867</c:v>
                </c:pt>
                <c:pt idx="3">
                  <c:v>60.900860885826731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EF-4AC7-A52D-76ACA80DF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doughnutChart>
        <c:varyColors val="1"/>
        <c:ser>
          <c:idx val="0"/>
          <c:order val="0"/>
          <c:tx>
            <c:v>sectoare</c:v>
          </c:tx>
          <c:spPr>
            <a:ln w="15875">
              <a:solidFill>
                <a:srgbClr val="ADC8DD"/>
              </a:solidFill>
            </a:ln>
          </c:spPr>
          <c:dPt>
            <c:idx val="0"/>
            <c:bubble3D val="0"/>
            <c:spPr>
              <a:pattFill prst="pct90">
                <a:fgClr>
                  <a:srgbClr val="A6A6A6"/>
                </a:fgClr>
                <a:bgClr>
                  <a:schemeClr val="bg1"/>
                </a:bgClr>
              </a:pattFill>
              <a:ln w="15875">
                <a:solidFill>
                  <a:srgbClr val="ADC8DD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1EF-4AC7-A52D-76ACA80DF87C}"/>
              </c:ext>
            </c:extLst>
          </c:dPt>
          <c:dPt>
            <c:idx val="1"/>
            <c:bubble3D val="0"/>
            <c:spPr>
              <a:pattFill prst="pct40">
                <a:fgClr>
                  <a:srgbClr val="B7B7B7"/>
                </a:fgClr>
                <a:bgClr>
                  <a:schemeClr val="bg1"/>
                </a:bgClr>
              </a:pattFill>
              <a:ln w="15875">
                <a:solidFill>
                  <a:srgbClr val="ADC8DD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A1EF-4AC7-A52D-76ACA80DF87C}"/>
              </c:ext>
            </c:extLst>
          </c:dPt>
          <c:dPt>
            <c:idx val="2"/>
            <c:bubble3D val="0"/>
            <c:spPr>
              <a:pattFill prst="dkUpDiag">
                <a:fgClr>
                  <a:srgbClr val="C9C9C9"/>
                </a:fgClr>
                <a:bgClr>
                  <a:schemeClr val="bg1"/>
                </a:bgClr>
              </a:pattFill>
              <a:ln w="15875">
                <a:solidFill>
                  <a:srgbClr val="ADC8DD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1EF-4AC7-A52D-76ACA80DF87C}"/>
              </c:ext>
            </c:extLst>
          </c:dPt>
          <c:dPt>
            <c:idx val="3"/>
            <c:bubble3D val="0"/>
            <c:spPr>
              <a:pattFill prst="pct5">
                <a:fgClr>
                  <a:srgbClr val="DBDBDB"/>
                </a:fgClr>
                <a:bgClr>
                  <a:schemeClr val="bg1"/>
                </a:bgClr>
              </a:pattFill>
              <a:ln w="15875">
                <a:solidFill>
                  <a:srgbClr val="DBDBDB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A1EF-4AC7-A52D-76ACA80DF87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5875">
                <a:solidFill>
                  <a:srgbClr val="ADC8DD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A1EF-4AC7-A52D-76ACA80DF87C}"/>
              </c:ext>
            </c:extLst>
          </c:dPt>
          <c:dPt>
            <c:idx val="5"/>
            <c:bubble3D val="0"/>
            <c:spPr>
              <a:pattFill prst="dkDnDiag">
                <a:fgClr>
                  <a:srgbClr val="72553A"/>
                </a:fgClr>
                <a:bgClr>
                  <a:schemeClr val="bg1"/>
                </a:bgClr>
              </a:pattFill>
              <a:ln w="15875">
                <a:solidFill>
                  <a:srgbClr val="ADC8DD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1EF-4AC7-A52D-76ACA80DF87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5875">
                <a:solidFill>
                  <a:srgbClr val="ADC8DD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A1EF-4AC7-A52D-76ACA80DF87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5875">
                <a:solidFill>
                  <a:srgbClr val="ADC8DD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A1EF-4AC7-A52D-76ACA80DF87C}"/>
              </c:ext>
            </c:extLst>
          </c:dPt>
          <c:dPt>
            <c:idx val="8"/>
            <c:bubble3D val="0"/>
            <c:spPr>
              <a:pattFill prst="pct90">
                <a:fgClr>
                  <a:srgbClr val="D39367"/>
                </a:fgClr>
                <a:bgClr>
                  <a:schemeClr val="bg1"/>
                </a:bgClr>
              </a:pattFill>
              <a:ln w="15875">
                <a:solidFill>
                  <a:srgbClr val="ADC8DD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A1EF-4AC7-A52D-76ACA80DF87C}"/>
              </c:ext>
            </c:extLst>
          </c:dPt>
          <c:dPt>
            <c:idx val="9"/>
            <c:bubble3D val="0"/>
            <c:spPr>
              <a:pattFill prst="pct40">
                <a:fgClr>
                  <a:srgbClr val="DBA885"/>
                </a:fgClr>
                <a:bgClr>
                  <a:schemeClr val="bg1"/>
                </a:bgClr>
              </a:pattFill>
              <a:ln w="15875">
                <a:solidFill>
                  <a:srgbClr val="ADC8DD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1EF-4AC7-A52D-76ACA80DF87C}"/>
              </c:ext>
            </c:extLst>
          </c:dPt>
          <c:dPt>
            <c:idx val="10"/>
            <c:bubble3D val="0"/>
            <c:spPr>
              <a:pattFill prst="dkUpDiag">
                <a:fgClr>
                  <a:srgbClr val="E4BEA3"/>
                </a:fgClr>
                <a:bgClr>
                  <a:schemeClr val="bg1"/>
                </a:bgClr>
              </a:pattFill>
              <a:ln w="15875">
                <a:solidFill>
                  <a:srgbClr val="ADC8DD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A1EF-4AC7-A52D-76ACA80DF87C}"/>
              </c:ext>
            </c:extLst>
          </c:dPt>
          <c:dPt>
            <c:idx val="11"/>
            <c:bubble3D val="0"/>
            <c:spPr>
              <a:pattFill prst="pct5">
                <a:fgClr>
                  <a:srgbClr val="EDD3C2"/>
                </a:fgClr>
                <a:bgClr>
                  <a:schemeClr val="bg1"/>
                </a:bgClr>
              </a:pattFill>
              <a:ln w="15875">
                <a:solidFill>
                  <a:srgbClr val="ADC8DD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1EF-4AC7-A52D-76ACA80DF87C}"/>
              </c:ext>
            </c:extLst>
          </c:dPt>
          <c:dPt>
            <c:idx val="12"/>
            <c:bubble3D val="0"/>
            <c:spPr>
              <a:pattFill prst="pct40">
                <a:fgClr>
                  <a:srgbClr val="8497B0"/>
                </a:fgClr>
                <a:bgClr>
                  <a:schemeClr val="bg1"/>
                </a:bgClr>
              </a:pattFill>
              <a:ln w="15875">
                <a:solidFill>
                  <a:srgbClr val="ADC8DD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A1EF-4AC7-A52D-76ACA80DF87C}"/>
              </c:ext>
            </c:extLst>
          </c:dPt>
          <c:dPt>
            <c:idx val="13"/>
            <c:bubble3D val="0"/>
            <c:spPr>
              <a:pattFill prst="pct90">
                <a:fgClr>
                  <a:srgbClr val="9CABBF"/>
                </a:fgClr>
                <a:bgClr>
                  <a:schemeClr val="bg1"/>
                </a:bgClr>
              </a:pattFill>
              <a:ln w="15875">
                <a:solidFill>
                  <a:srgbClr val="ADC8DD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1EF-4AC7-A52D-76ACA80DF87C}"/>
              </c:ext>
            </c:extLst>
          </c:dPt>
          <c:dPt>
            <c:idx val="14"/>
            <c:bubble3D val="0"/>
            <c:spPr>
              <a:pattFill prst="dkUpDiag">
                <a:fgClr>
                  <a:srgbClr val="B5C0CF"/>
                </a:fgClr>
                <a:bgClr>
                  <a:schemeClr val="bg1"/>
                </a:bgClr>
              </a:pattFill>
              <a:ln w="15875">
                <a:solidFill>
                  <a:srgbClr val="ADC8DD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A1EF-4AC7-A52D-76ACA80DF87C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5875">
                <a:solidFill>
                  <a:srgbClr val="ADC8DD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A1EF-4AC7-A52D-76ACA80DF87C}"/>
              </c:ext>
            </c:extLst>
          </c:dPt>
          <c:dLbls>
            <c:dLbl>
              <c:idx val="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US" sz="1100" b="1" i="0" u="none" strike="noStrike" kern="1200" baseline="0">
                      <a:solidFill>
                        <a:srgbClr val="E48312">
                          <a:lumMod val="50000"/>
                        </a:srgbClr>
                      </a:solidFill>
                      <a:effectLst>
                        <a:outerShdw blurRad="50800" dist="38100" dir="2700000" algn="tl" rotWithShape="0">
                          <a:prstClr val="black">
                            <a:alpha val="40000"/>
                          </a:prstClr>
                        </a:outerShdw>
                      </a:effectLst>
                      <a:latin typeface="PermianSans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A1EF-4AC7-A52D-76ACA80DF87C}"/>
                </c:ext>
              </c:extLst>
            </c:dLbl>
            <c:dLbl>
              <c:idx val="1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US" sz="1100" b="1" i="0" u="none" strike="noStrike" kern="1200" baseline="0">
                      <a:solidFill>
                        <a:srgbClr val="E48312">
                          <a:lumMod val="50000"/>
                        </a:srgbClr>
                      </a:solidFill>
                      <a:effectLst>
                        <a:outerShdw blurRad="50800" dist="38100" dir="2700000" algn="tl" rotWithShape="0">
                          <a:prstClr val="black">
                            <a:alpha val="40000"/>
                          </a:prstClr>
                        </a:outerShdw>
                      </a:effectLst>
                      <a:latin typeface="PermianSans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0-A1EF-4AC7-A52D-76ACA80DF87C}"/>
                </c:ext>
              </c:extLst>
            </c:dLbl>
            <c:dLbl>
              <c:idx val="2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US" sz="1100" b="1" i="0" u="none" strike="noStrike" kern="1200" baseline="0">
                      <a:solidFill>
                        <a:srgbClr val="E48312">
                          <a:lumMod val="50000"/>
                        </a:srgbClr>
                      </a:solidFill>
                      <a:effectLst>
                        <a:outerShdw blurRad="50800" dist="38100" dir="2700000" algn="tl" rotWithShape="0">
                          <a:prstClr val="black">
                            <a:alpha val="40000"/>
                          </a:prstClr>
                        </a:outerShdw>
                      </a:effectLst>
                      <a:latin typeface="PermianSans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1-A1EF-4AC7-A52D-76ACA80DF87C}"/>
                </c:ext>
              </c:extLst>
            </c:dLbl>
            <c:dLbl>
              <c:idx val="3"/>
              <c:tx>
                <c:rich>
                  <a:bodyPr rot="0" spcFirstLastPara="1" vertOverflow="ellipsis" vert="horz" wrap="square" lIns="38100" tIns="19050" rIns="38100" bIns="19050" anchor="ctr" anchorCtr="0">
                    <a:spAutoFit/>
                  </a:bodyPr>
                  <a:lstStyle/>
                  <a:p>
                    <a:pPr algn="ctr">
                      <a:defRPr lang="en-US" sz="1100" b="1" i="0" u="none" strike="noStrike" kern="1200" baseline="0">
                        <a:solidFill>
                          <a:srgbClr val="E48312">
                            <a:lumMod val="50000"/>
                          </a:srgbClr>
                        </a:solidFill>
                        <a:effectLst>
                          <a:outerShdw blurRad="50800" dist="38100" dir="2700000" algn="tl" rotWithShape="0">
                            <a:prstClr val="black">
                              <a:alpha val="40000"/>
                            </a:prstClr>
                          </a:outerShdw>
                        </a:effectLst>
                        <a:latin typeface="PermianSansTypeface" panose="02000000000000000000" pitchFamily="50" charset="0"/>
                        <a:ea typeface="+mn-ea"/>
                        <a:cs typeface="+mn-cs"/>
                      </a:defRPr>
                    </a:pPr>
                    <a:fld id="{08747AC1-A1B2-45C5-B25D-2472993A413D}" type="PERCENTAGE">
                      <a:rPr lang="en-US"/>
                      <a:pPr algn="ctr">
                        <a:defRPr lang="en-US" sz="1100" b="1">
                          <a:solidFill>
                            <a:srgbClr val="E48312">
                              <a:lumMod val="50000"/>
                            </a:srgbClr>
                          </a:solidFill>
                          <a:effectLst>
                            <a:outerShdw blurRad="50800" dist="38100" dir="2700000" algn="tl" rotWithShape="0">
                              <a:prstClr val="black">
                                <a:alpha val="40000"/>
                              </a:prstClr>
                            </a:outerShdw>
                          </a:effectLst>
                          <a:latin typeface="PermianSansTypeface" panose="02000000000000000000" pitchFamily="50" charset="0"/>
                        </a:defRPr>
                      </a:pPr>
                      <a:t>[PERCENTAGE]</a:t>
                    </a:fld>
                    <a:endParaRPr lang="ro-MD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US" sz="1100" b="1" i="0" u="none" strike="noStrike" kern="1200" baseline="0">
                      <a:solidFill>
                        <a:srgbClr val="E48312">
                          <a:lumMod val="50000"/>
                        </a:srgbClr>
                      </a:solidFill>
                      <a:effectLst>
                        <a:outerShdw blurRad="50800" dist="38100" dir="2700000" algn="tl" rotWithShape="0">
                          <a:prstClr val="black">
                            <a:alpha val="40000"/>
                          </a:prstClr>
                        </a:outerShdw>
                      </a:effectLst>
                      <a:latin typeface="PermianSans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2-A1EF-4AC7-A52D-76ACA80DF87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1EF-4AC7-A52D-76ACA80DF87C}"/>
                </c:ext>
              </c:extLst>
            </c:dLbl>
            <c:dLbl>
              <c:idx val="5"/>
              <c:layout>
                <c:manualLayout>
                  <c:x val="-4.9612398255518692E-3"/>
                  <c:y val="-3.4732256238359911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US" sz="1100" b="1" i="0" u="none" strike="noStrike" kern="1200" baseline="0">
                      <a:solidFill>
                        <a:srgbClr val="E48312">
                          <a:lumMod val="50000"/>
                        </a:srgbClr>
                      </a:solidFill>
                      <a:effectLst>
                        <a:outerShdw blurRad="50800" dist="38100" dir="2700000" algn="tl" rotWithShape="0">
                          <a:prstClr val="black">
                            <a:alpha val="40000"/>
                          </a:prstClr>
                        </a:outerShdw>
                      </a:effectLst>
                      <a:latin typeface="PermianSans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1EF-4AC7-A52D-76ACA80DF87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1EF-4AC7-A52D-76ACA80DF8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1EF-4AC7-A52D-76ACA80DF87C}"/>
                </c:ext>
              </c:extLst>
            </c:dLbl>
            <c:dLbl>
              <c:idx val="8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en-US" sz="1100" b="1" i="0" u="none" strike="noStrike" kern="1200" baseline="0">
                      <a:solidFill>
                        <a:srgbClr val="E48312">
                          <a:lumMod val="50000"/>
                        </a:srgbClr>
                      </a:solidFill>
                      <a:effectLst>
                        <a:outerShdw blurRad="50800" dist="38100" dir="2700000" algn="tl" rotWithShape="0">
                          <a:prstClr val="black">
                            <a:alpha val="40000"/>
                          </a:prstClr>
                        </a:outerShdw>
                      </a:effectLst>
                      <a:latin typeface="PermianSans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8-A1EF-4AC7-A52D-76ACA80DF87C}"/>
                </c:ext>
              </c:extLst>
            </c:dLbl>
            <c:dLbl>
              <c:idx val="9"/>
              <c:layout>
                <c:manualLayout>
                  <c:x val="-2.7286819040535284E-2"/>
                  <c:y val="-2.315483749223993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US" sz="1100" b="1" i="0" u="none" strike="noStrike" kern="1200" baseline="0">
                      <a:solidFill>
                        <a:srgbClr val="E48312">
                          <a:lumMod val="50000"/>
                        </a:srgbClr>
                      </a:solidFill>
                      <a:effectLst>
                        <a:outerShdw blurRad="50800" dist="38100" dir="2700000" algn="tl" rotWithShape="0">
                          <a:prstClr val="black">
                            <a:alpha val="40000"/>
                          </a:prstClr>
                        </a:outerShdw>
                      </a:effectLst>
                      <a:latin typeface="PermianSans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1EF-4AC7-A52D-76ACA80DF87C}"/>
                </c:ext>
              </c:extLst>
            </c:dLbl>
            <c:dLbl>
              <c:idx val="10"/>
              <c:layout>
                <c:manualLayout>
                  <c:x val="2.9767438953311218E-2"/>
                  <c:y val="5.40279541485598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100" b="1" i="0" u="none" strike="noStrike" kern="1200" baseline="0">
                      <a:solidFill>
                        <a:srgbClr val="E48312">
                          <a:lumMod val="50000"/>
                        </a:srgbClr>
                      </a:solidFill>
                      <a:effectLst>
                        <a:outerShdw blurRad="50800" dist="38100" dir="2700000" algn="tl" rotWithShape="0">
                          <a:prstClr val="black">
                            <a:alpha val="40000"/>
                          </a:prstClr>
                        </a:outerShdw>
                      </a:effectLst>
                      <a:latin typeface="PermianSans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1EF-4AC7-A52D-76ACA80DF87C}"/>
                </c:ext>
              </c:extLst>
            </c:dLbl>
            <c:dLbl>
              <c:idx val="11"/>
              <c:layout>
                <c:manualLayout>
                  <c:x val="1.2403099563879675E-2"/>
                  <c:y val="-3.0873116656319918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100" b="1" i="0" u="none" strike="noStrike" kern="1200" baseline="0">
                      <a:solidFill>
                        <a:srgbClr val="E48312">
                          <a:lumMod val="50000"/>
                        </a:srgbClr>
                      </a:solidFill>
                      <a:effectLst>
                        <a:outerShdw blurRad="50800" dist="38100" dir="2700000" algn="tl" rotWithShape="0">
                          <a:prstClr val="black">
                            <a:alpha val="40000"/>
                          </a:prstClr>
                        </a:outerShdw>
                      </a:effectLst>
                      <a:latin typeface="PermianSans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1EF-4AC7-A52D-76ACA80DF87C}"/>
                </c:ext>
              </c:extLst>
            </c:dLbl>
            <c:dLbl>
              <c:idx val="12"/>
              <c:layout>
                <c:manualLayout>
                  <c:x val="0"/>
                  <c:y val="-5.0168814566519858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US" sz="1100" b="1" i="0" u="none" strike="noStrike" kern="1200" baseline="0">
                      <a:solidFill>
                        <a:srgbClr val="E48312">
                          <a:lumMod val="50000"/>
                        </a:srgbClr>
                      </a:solidFill>
                      <a:effectLst>
                        <a:outerShdw blurRad="50800" dist="38100" dir="2700000" algn="tl" rotWithShape="0">
                          <a:prstClr val="black">
                            <a:alpha val="40000"/>
                          </a:prstClr>
                        </a:outerShdw>
                      </a:effectLst>
                      <a:latin typeface="PermianSans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1EF-4AC7-A52D-76ACA80DF87C}"/>
                </c:ext>
              </c:extLst>
            </c:dLbl>
            <c:dLbl>
              <c:idx val="13"/>
              <c:layout>
                <c:manualLayout>
                  <c:x val="4.9612398255518692E-3"/>
                  <c:y val="1.9295697910199951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100" b="1" i="0" u="none" strike="noStrike" kern="1200" baseline="0">
                      <a:solidFill>
                        <a:srgbClr val="E48312">
                          <a:lumMod val="50000"/>
                        </a:srgbClr>
                      </a:solidFill>
                      <a:effectLst>
                        <a:outerShdw blurRad="50800" dist="38100" dir="2700000" algn="tl" rotWithShape="0">
                          <a:prstClr val="black">
                            <a:alpha val="40000"/>
                          </a:prstClr>
                        </a:outerShdw>
                      </a:effectLst>
                      <a:latin typeface="PermianSans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1EF-4AC7-A52D-76ACA80DF87C}"/>
                </c:ext>
              </c:extLst>
            </c:dLbl>
            <c:dLbl>
              <c:idx val="14"/>
              <c:layout>
                <c:manualLayout>
                  <c:x val="9.9224796511037383E-3"/>
                  <c:y val="-7.33236520587598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100" b="1" i="0" u="none" strike="noStrike" kern="1200" baseline="0">
                      <a:solidFill>
                        <a:srgbClr val="E48312">
                          <a:lumMod val="50000"/>
                        </a:srgbClr>
                      </a:solidFill>
                      <a:effectLst>
                        <a:outerShdw blurRad="50800" dist="38100" dir="2700000" algn="tl" rotWithShape="0">
                          <a:prstClr val="black">
                            <a:alpha val="40000"/>
                          </a:prstClr>
                        </a:outerShdw>
                      </a:effectLst>
                      <a:latin typeface="PermianSans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1EF-4AC7-A52D-76ACA80DF87C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1EF-4AC7-A52D-76ACA80DF87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('Diagrama 6'!$D$16:$D$19,'Diagrama 6'!$D$21:$D$24,'Diagrama 6'!$D$26:$D$29,'Diagrama 6'!$D$31:$D$34)</c:f>
              <c:numCache>
                <c:formatCode>#,##0.0</c:formatCode>
                <c:ptCount val="16"/>
                <c:pt idx="0">
                  <c:v>96.42341153980162</c:v>
                </c:pt>
                <c:pt idx="1">
                  <c:v>71.320654534840003</c:v>
                </c:pt>
                <c:pt idx="2">
                  <c:v>52.786764481597807</c:v>
                </c:pt>
                <c:pt idx="3">
                  <c:v>29.591282341929997</c:v>
                </c:pt>
                <c:pt idx="4">
                  <c:v>0</c:v>
                </c:pt>
                <c:pt idx="5">
                  <c:v>227.04324058645</c:v>
                </c:pt>
                <c:pt idx="6">
                  <c:v>0</c:v>
                </c:pt>
                <c:pt idx="7">
                  <c:v>0</c:v>
                </c:pt>
                <c:pt idx="8">
                  <c:v>60.485003238520321</c:v>
                </c:pt>
                <c:pt idx="9">
                  <c:v>18.3</c:v>
                </c:pt>
                <c:pt idx="10">
                  <c:v>7.8</c:v>
                </c:pt>
                <c:pt idx="11">
                  <c:v>4.6786093936495474</c:v>
                </c:pt>
                <c:pt idx="12">
                  <c:v>42.224680776646728</c:v>
                </c:pt>
                <c:pt idx="13">
                  <c:v>10.002038605999999</c:v>
                </c:pt>
                <c:pt idx="14">
                  <c:v>8.6741415031799995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EF-4AC7-A52D-76ACA80DF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spPr>
          <a:solidFill>
            <a:schemeClr val="accent5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008000">
              <a:alpha val="41000"/>
            </a:srgb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rgbClr val="EB8748">
              <a:alpha val="48000"/>
            </a:srgb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rgbClr val="7F7F7F">
              <a:alpha val="49000"/>
            </a:srgb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pattFill prst="pct80">
            <a:fgClr>
              <a:srgbClr val="EDC727"/>
            </a:fgClr>
            <a:bgClr>
              <a:schemeClr val="bg1"/>
            </a:bgClr>
          </a:patt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pattFill prst="pct80">
            <a:fgClr>
              <a:srgbClr val="666633"/>
            </a:fgClr>
            <a:bgClr>
              <a:schemeClr val="bg1"/>
            </a:bgClr>
          </a:pattFill>
          <a:ln w="9525">
            <a:solidFill>
              <a:srgbClr val="666633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pattFill prst="pct80">
            <a:fgClr>
              <a:srgbClr val="EB8748"/>
            </a:fgClr>
            <a:bgClr>
              <a:schemeClr val="bg1"/>
            </a:bgClr>
          </a:pattFill>
          <a:ln>
            <a:solidFill>
              <a:srgbClr val="EB8748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>
              <a:lumMod val="75000"/>
              <a:alpha val="60000"/>
            </a:schemeClr>
          </a:solidFill>
          <a:ln>
            <a:solidFill>
              <a:srgbClr val="666633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pattFill prst="pct80">
            <a:fgClr>
              <a:srgbClr val="7F7F7F"/>
            </a:fgClr>
            <a:bgClr>
              <a:schemeClr val="bg1"/>
            </a:bgClr>
          </a:pattFill>
          <a:ln>
            <a:solidFill>
              <a:srgbClr val="7F7F7F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pattFill prst="pct80">
            <a:fgClr>
              <a:srgbClr val="7F7F7F"/>
            </a:fgClr>
            <a:bgClr>
              <a:schemeClr val="bg1"/>
            </a:bgClr>
          </a:patt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pattFill prst="pct80">
            <a:fgClr>
              <a:srgbClr val="7F7F7F"/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pattFill prst="pct80">
            <a:fgClr>
              <a:srgbClr val="7F7F7F"/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pattFill prst="pct80">
            <a:fgClr>
              <a:srgbClr val="7F7F7F"/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pattFill prst="pct80">
            <a:fgClr>
              <a:srgbClr val="7F7F7F"/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pattFill prst="pct80">
            <a:fgClr>
              <a:srgbClr val="7F7F7F"/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pattFill prst="pct80">
            <a:fgClr>
              <a:srgbClr val="7F7F7F"/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pattFill prst="pct80">
            <a:fgClr>
              <a:srgbClr val="7F7F7F"/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pattFill prst="pct80">
            <a:fgClr>
              <a:srgbClr val="7F7F7F"/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pattFill prst="pct80">
            <a:fgClr>
              <a:srgbClr val="7F7F7F"/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pattFill prst="pct80">
            <a:fgClr>
              <a:srgbClr val="7F7F7F"/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pattFill prst="pct80">
            <a:fgClr>
              <a:srgbClr val="7F7F7F"/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pattFill prst="pct80">
            <a:fgClr>
              <a:srgbClr val="7F7F7F"/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pattFill prst="pct80">
            <a:fgClr>
              <a:srgbClr val="7F7F7F"/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pattFill prst="pct80">
            <a:fgClr>
              <a:srgbClr val="7F7F7F"/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pattFill prst="pct80">
            <a:fgClr>
              <a:srgbClr val="7F7F7F"/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layout>
            <c:manualLayout>
              <c:x val="2.6913979736218941E-2"/>
              <c:y val="-0.10100083252382741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no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5.4533484908468412E-2"/>
                  <c:h val="7.3866122720064042E-2"/>
                </c:manualLayout>
              </c15:layout>
            </c:ext>
          </c:extLst>
        </c:dLbl>
      </c:pivotFmt>
      <c:pivotFmt>
        <c:idx val="36"/>
        <c:spPr>
          <a:pattFill prst="pct80">
            <a:fgClr>
              <a:srgbClr val="EB8748"/>
            </a:fgClr>
            <a:bgClr>
              <a:schemeClr val="bg1"/>
            </a:bgClr>
          </a:pattFill>
          <a:ln>
            <a:solidFill>
              <a:srgbClr val="EB8748"/>
            </a:solidFill>
          </a:ln>
          <a:effectLst/>
        </c:spPr>
        <c:dLbl>
          <c:idx val="0"/>
          <c:layout>
            <c:manualLayout>
              <c:x val="2.8070175438596492E-2"/>
              <c:y val="-4.680521890798943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rgbClr val="EB8748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pattFill prst="pct80">
            <a:fgClr>
              <a:srgbClr val="EB8748"/>
            </a:fgClr>
            <a:bgClr>
              <a:schemeClr val="bg1"/>
            </a:bgClr>
          </a:pattFill>
          <a:ln>
            <a:solidFill>
              <a:srgbClr val="EB8748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pattFill prst="pct80">
            <a:fgClr>
              <a:srgbClr val="EB8748"/>
            </a:fgClr>
            <a:bgClr>
              <a:schemeClr val="bg1"/>
            </a:bgClr>
          </a:pattFill>
          <a:ln>
            <a:solidFill>
              <a:srgbClr val="EB8748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pattFill prst="pct80">
            <a:fgClr>
              <a:srgbClr val="EB8748"/>
            </a:fgClr>
            <a:bgClr>
              <a:schemeClr val="bg1"/>
            </a:bgClr>
          </a:pattFill>
          <a:ln>
            <a:solidFill>
              <a:srgbClr val="EB8748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pattFill prst="pct80">
            <a:fgClr>
              <a:srgbClr val="EB8748"/>
            </a:fgClr>
            <a:bgClr>
              <a:schemeClr val="bg1"/>
            </a:bgClr>
          </a:pattFill>
          <a:ln>
            <a:solidFill>
              <a:srgbClr val="EB8748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pattFill prst="pct80">
            <a:fgClr>
              <a:srgbClr val="EB8748"/>
            </a:fgClr>
            <a:bgClr>
              <a:schemeClr val="bg1"/>
            </a:bgClr>
          </a:pattFill>
          <a:ln>
            <a:solidFill>
              <a:srgbClr val="EB8748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pattFill prst="pct80">
            <a:fgClr>
              <a:srgbClr val="EB8748"/>
            </a:fgClr>
            <a:bgClr>
              <a:schemeClr val="bg1"/>
            </a:bgClr>
          </a:pattFill>
          <a:ln>
            <a:solidFill>
              <a:srgbClr val="EB8748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pattFill prst="pct80">
            <a:fgClr>
              <a:srgbClr val="EB8748"/>
            </a:fgClr>
            <a:bgClr>
              <a:schemeClr val="bg1"/>
            </a:bgClr>
          </a:pattFill>
          <a:ln>
            <a:solidFill>
              <a:srgbClr val="EB8748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pattFill prst="pct80">
            <a:fgClr>
              <a:srgbClr val="EB8748"/>
            </a:fgClr>
            <a:bgClr>
              <a:schemeClr val="bg1"/>
            </a:bgClr>
          </a:pattFill>
          <a:ln>
            <a:solidFill>
              <a:srgbClr val="EB8748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pattFill prst="pct80">
            <a:fgClr>
              <a:srgbClr val="EB8748"/>
            </a:fgClr>
            <a:bgClr>
              <a:schemeClr val="bg1"/>
            </a:bgClr>
          </a:pattFill>
          <a:ln>
            <a:solidFill>
              <a:srgbClr val="EB8748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pattFill prst="pct80">
            <a:fgClr>
              <a:srgbClr val="EB8748"/>
            </a:fgClr>
            <a:bgClr>
              <a:schemeClr val="bg1"/>
            </a:bgClr>
          </a:pattFill>
          <a:ln>
            <a:solidFill>
              <a:srgbClr val="EB8748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pattFill prst="pct80">
            <a:fgClr>
              <a:srgbClr val="EB8748"/>
            </a:fgClr>
            <a:bgClr>
              <a:schemeClr val="bg1"/>
            </a:bgClr>
          </a:pattFill>
          <a:ln>
            <a:solidFill>
              <a:srgbClr val="EB8748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pattFill prst="pct80">
            <a:fgClr>
              <a:srgbClr val="EB8748"/>
            </a:fgClr>
            <a:bgClr>
              <a:schemeClr val="bg1"/>
            </a:bgClr>
          </a:pattFill>
          <a:ln>
            <a:solidFill>
              <a:srgbClr val="EB8748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pattFill prst="pct80">
            <a:fgClr>
              <a:srgbClr val="EB8748"/>
            </a:fgClr>
            <a:bgClr>
              <a:schemeClr val="bg1"/>
            </a:bgClr>
          </a:pattFill>
          <a:ln>
            <a:solidFill>
              <a:srgbClr val="EB8748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pattFill prst="pct80">
            <a:fgClr>
              <a:srgbClr val="EB8748"/>
            </a:fgClr>
            <a:bgClr>
              <a:schemeClr val="bg1"/>
            </a:bgClr>
          </a:pattFill>
          <a:ln>
            <a:solidFill>
              <a:srgbClr val="EB8748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>
              <a:lumMod val="75000"/>
              <a:alpha val="60000"/>
            </a:schemeClr>
          </a:solidFill>
          <a:ln>
            <a:solidFill>
              <a:srgbClr val="666633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>
              <a:lumMod val="75000"/>
              <a:alpha val="60000"/>
            </a:schemeClr>
          </a:solidFill>
          <a:ln>
            <a:solidFill>
              <a:srgbClr val="666633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>
              <a:lumMod val="75000"/>
              <a:alpha val="60000"/>
            </a:schemeClr>
          </a:solidFill>
          <a:ln>
            <a:solidFill>
              <a:srgbClr val="666633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>
              <a:lumMod val="75000"/>
              <a:alpha val="60000"/>
            </a:schemeClr>
          </a:solidFill>
          <a:ln>
            <a:solidFill>
              <a:srgbClr val="666633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>
              <a:lumMod val="75000"/>
              <a:alpha val="60000"/>
            </a:schemeClr>
          </a:solidFill>
          <a:ln>
            <a:solidFill>
              <a:srgbClr val="666633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>
              <a:lumMod val="75000"/>
              <a:alpha val="60000"/>
            </a:schemeClr>
          </a:solidFill>
          <a:ln>
            <a:solidFill>
              <a:srgbClr val="666633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>
              <a:lumMod val="75000"/>
              <a:alpha val="60000"/>
            </a:schemeClr>
          </a:solidFill>
          <a:ln>
            <a:solidFill>
              <a:srgbClr val="666633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>
              <a:lumMod val="75000"/>
              <a:alpha val="60000"/>
            </a:schemeClr>
          </a:solidFill>
          <a:ln>
            <a:solidFill>
              <a:srgbClr val="666633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>
              <a:lumMod val="75000"/>
              <a:alpha val="60000"/>
            </a:schemeClr>
          </a:solidFill>
          <a:ln>
            <a:solidFill>
              <a:srgbClr val="666633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>
              <a:lumMod val="75000"/>
              <a:alpha val="60000"/>
            </a:schemeClr>
          </a:solidFill>
          <a:ln>
            <a:solidFill>
              <a:srgbClr val="666633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>
              <a:lumMod val="75000"/>
              <a:alpha val="60000"/>
            </a:schemeClr>
          </a:solidFill>
          <a:ln>
            <a:solidFill>
              <a:srgbClr val="666633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>
              <a:lumMod val="75000"/>
              <a:alpha val="60000"/>
            </a:schemeClr>
          </a:solidFill>
          <a:ln>
            <a:solidFill>
              <a:srgbClr val="666633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>
              <a:lumMod val="75000"/>
              <a:alpha val="60000"/>
            </a:schemeClr>
          </a:solidFill>
          <a:ln>
            <a:solidFill>
              <a:srgbClr val="666633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>
              <a:lumMod val="75000"/>
              <a:alpha val="60000"/>
            </a:schemeClr>
          </a:solidFill>
          <a:ln>
            <a:solidFill>
              <a:srgbClr val="666633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>
              <a:lumMod val="75000"/>
              <a:alpha val="60000"/>
            </a:schemeClr>
          </a:solidFill>
          <a:ln>
            <a:solidFill>
              <a:srgbClr val="666633"/>
            </a:solidFill>
          </a:ln>
          <a:effectLst/>
        </c:spPr>
        <c:dLbl>
          <c:idx val="0"/>
          <c:layout>
            <c:manualLayout>
              <c:x val="2.6666666666666668E-2"/>
              <c:y val="2.463432574104707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rgbClr val="0070C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pattFill prst="pct80">
            <a:fgClr>
              <a:srgbClr val="666633"/>
            </a:fgClr>
            <a:bgClr>
              <a:schemeClr val="bg1"/>
            </a:bgClr>
          </a:pattFill>
          <a:ln w="9525">
            <a:solidFill>
              <a:srgbClr val="666633"/>
            </a:solidFill>
          </a:ln>
          <a:effectLst/>
        </c:spPr>
        <c:dLbl>
          <c:idx val="0"/>
          <c:layout>
            <c:manualLayout>
              <c:x val="2.8070175438596492E-2"/>
              <c:y val="-7.3902977223141665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rgbClr val="666633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pattFill prst="pct80">
            <a:fgClr>
              <a:srgbClr val="666633"/>
            </a:fgClr>
            <a:bgClr>
              <a:schemeClr val="bg1"/>
            </a:bgClr>
          </a:pattFill>
          <a:ln w="9525">
            <a:solidFill>
              <a:srgbClr val="666633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pattFill prst="pct80">
            <a:fgClr>
              <a:srgbClr val="666633"/>
            </a:fgClr>
            <a:bgClr>
              <a:schemeClr val="bg1"/>
            </a:bgClr>
          </a:pattFill>
          <a:ln w="9525">
            <a:solidFill>
              <a:srgbClr val="666633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pattFill prst="pct80">
            <a:fgClr>
              <a:srgbClr val="666633"/>
            </a:fgClr>
            <a:bgClr>
              <a:schemeClr val="bg1"/>
            </a:bgClr>
          </a:pattFill>
          <a:ln w="9525">
            <a:solidFill>
              <a:srgbClr val="666633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pattFill prst="pct80">
            <a:fgClr>
              <a:srgbClr val="666633"/>
            </a:fgClr>
            <a:bgClr>
              <a:schemeClr val="bg1"/>
            </a:bgClr>
          </a:pattFill>
          <a:ln w="9525">
            <a:solidFill>
              <a:srgbClr val="666633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pattFill prst="pct80">
            <a:fgClr>
              <a:srgbClr val="666633"/>
            </a:fgClr>
            <a:bgClr>
              <a:schemeClr val="bg1"/>
            </a:bgClr>
          </a:pattFill>
          <a:ln w="9525">
            <a:solidFill>
              <a:srgbClr val="666633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pattFill prst="pct80">
            <a:fgClr>
              <a:srgbClr val="666633"/>
            </a:fgClr>
            <a:bgClr>
              <a:schemeClr val="bg1"/>
            </a:bgClr>
          </a:pattFill>
          <a:ln w="9525">
            <a:solidFill>
              <a:srgbClr val="666633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pattFill prst="pct80">
            <a:fgClr>
              <a:srgbClr val="666633"/>
            </a:fgClr>
            <a:bgClr>
              <a:schemeClr val="bg1"/>
            </a:bgClr>
          </a:pattFill>
          <a:ln w="9525">
            <a:solidFill>
              <a:srgbClr val="666633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pattFill prst="pct80">
            <a:fgClr>
              <a:srgbClr val="666633"/>
            </a:fgClr>
            <a:bgClr>
              <a:schemeClr val="bg1"/>
            </a:bgClr>
          </a:pattFill>
          <a:ln w="9525">
            <a:solidFill>
              <a:srgbClr val="666633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pattFill prst="pct80">
            <a:fgClr>
              <a:srgbClr val="666633"/>
            </a:fgClr>
            <a:bgClr>
              <a:schemeClr val="bg1"/>
            </a:bgClr>
          </a:pattFill>
          <a:ln w="9525">
            <a:solidFill>
              <a:srgbClr val="666633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pattFill prst="pct80">
            <a:fgClr>
              <a:srgbClr val="666633"/>
            </a:fgClr>
            <a:bgClr>
              <a:schemeClr val="bg1"/>
            </a:bgClr>
          </a:pattFill>
          <a:ln w="9525">
            <a:solidFill>
              <a:srgbClr val="666633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pattFill prst="pct80">
            <a:fgClr>
              <a:srgbClr val="666633"/>
            </a:fgClr>
            <a:bgClr>
              <a:schemeClr val="bg1"/>
            </a:bgClr>
          </a:pattFill>
          <a:ln w="9525">
            <a:solidFill>
              <a:srgbClr val="666633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pattFill prst="pct80">
            <a:fgClr>
              <a:srgbClr val="666633"/>
            </a:fgClr>
            <a:bgClr>
              <a:schemeClr val="bg1"/>
            </a:bgClr>
          </a:pattFill>
          <a:ln w="9525">
            <a:solidFill>
              <a:srgbClr val="666633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pattFill prst="pct80">
            <a:fgClr>
              <a:srgbClr val="666633"/>
            </a:fgClr>
            <a:bgClr>
              <a:schemeClr val="bg1"/>
            </a:bgClr>
          </a:pattFill>
          <a:ln w="9525">
            <a:solidFill>
              <a:srgbClr val="666633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pattFill prst="pct80">
            <a:fgClr>
              <a:srgbClr val="666633"/>
            </a:fgClr>
            <a:bgClr>
              <a:schemeClr val="bg1"/>
            </a:bgClr>
          </a:pattFill>
          <a:ln w="9525">
            <a:solidFill>
              <a:srgbClr val="666633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</c:pivotFmt>
      <c:pivotFmt>
        <c:idx val="82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</c:pivotFmt>
      <c:pivotFmt>
        <c:idx val="83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</c:pivotFmt>
      <c:pivotFmt>
        <c:idx val="84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</c:pivotFmt>
      <c:pivotFmt>
        <c:idx val="85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</c:pivotFmt>
      <c:pivotFmt>
        <c:idx val="86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</c:pivotFmt>
      <c:pivotFmt>
        <c:idx val="87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</c:pivotFmt>
      <c:pivotFmt>
        <c:idx val="88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</c:pivotFmt>
      <c:pivotFmt>
        <c:idx val="89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</c:pivotFmt>
      <c:pivotFmt>
        <c:idx val="90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</c:pivotFmt>
      <c:pivotFmt>
        <c:idx val="91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</c:pivotFmt>
      <c:pivotFmt>
        <c:idx val="92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</c:pivotFmt>
      <c:pivotFmt>
        <c:idx val="93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</c:pivotFmt>
      <c:pivotFmt>
        <c:idx val="94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</c:pivotFmt>
      <c:pivotFmt>
        <c:idx val="95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  <c:dLbl>
          <c:idx val="0"/>
          <c:layout>
            <c:manualLayout>
              <c:x val="-4.2105263157896792E-3"/>
              <c:y val="2.4634325741047071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spPr>
          <a:pattFill prst="pct80">
            <a:fgClr>
              <a:srgbClr val="EDC727"/>
            </a:fgClr>
            <a:bgClr>
              <a:schemeClr val="bg1"/>
            </a:bgClr>
          </a:pattFill>
          <a:ln w="25400">
            <a:noFill/>
          </a:ln>
          <a:effectLst/>
        </c:spPr>
        <c:dLbl>
          <c:idx val="0"/>
          <c:layout>
            <c:manualLayout>
              <c:x val="2.9473684210526315E-2"/>
              <c:y val="0.12563506127934007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rgbClr val="D4AF12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spPr>
          <a:pattFill prst="pct80">
            <a:fgClr>
              <a:srgbClr val="EDC727"/>
            </a:fgClr>
            <a:bgClr>
              <a:schemeClr val="bg1"/>
            </a:bgClr>
          </a:pattFill>
          <a:ln w="25400"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spPr>
          <a:pattFill prst="pct80">
            <a:fgClr>
              <a:srgbClr val="EDC727"/>
            </a:fgClr>
            <a:bgClr>
              <a:schemeClr val="bg1"/>
            </a:bgClr>
          </a:pattFill>
          <a:ln w="25400"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spPr>
          <a:pattFill prst="pct80">
            <a:fgClr>
              <a:srgbClr val="EDC727"/>
            </a:fgClr>
            <a:bgClr>
              <a:schemeClr val="bg1"/>
            </a:bgClr>
          </a:pattFill>
          <a:ln w="25400"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spPr>
          <a:pattFill prst="pct80">
            <a:fgClr>
              <a:srgbClr val="EDC727"/>
            </a:fgClr>
            <a:bgClr>
              <a:schemeClr val="bg1"/>
            </a:bgClr>
          </a:pattFill>
          <a:ln w="25400"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spPr>
          <a:pattFill prst="pct80">
            <a:fgClr>
              <a:srgbClr val="EDC727"/>
            </a:fgClr>
            <a:bgClr>
              <a:schemeClr val="bg1"/>
            </a:bgClr>
          </a:pattFill>
          <a:ln w="25400"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spPr>
          <a:pattFill prst="pct80">
            <a:fgClr>
              <a:srgbClr val="EDC727"/>
            </a:fgClr>
            <a:bgClr>
              <a:schemeClr val="bg1"/>
            </a:bgClr>
          </a:pattFill>
          <a:ln w="25400"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spPr>
          <a:pattFill prst="pct80">
            <a:fgClr>
              <a:srgbClr val="EDC727"/>
            </a:fgClr>
            <a:bgClr>
              <a:schemeClr val="bg1"/>
            </a:bgClr>
          </a:pattFill>
          <a:ln w="25400"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spPr>
          <a:pattFill prst="pct80">
            <a:fgClr>
              <a:srgbClr val="EDC727"/>
            </a:fgClr>
            <a:bgClr>
              <a:schemeClr val="bg1"/>
            </a:bgClr>
          </a:pattFill>
          <a:ln w="25400"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spPr>
          <a:pattFill prst="pct80">
            <a:fgClr>
              <a:srgbClr val="EDC727"/>
            </a:fgClr>
            <a:bgClr>
              <a:schemeClr val="bg1"/>
            </a:bgClr>
          </a:pattFill>
          <a:ln w="25400"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spPr>
          <a:pattFill prst="pct80">
            <a:fgClr>
              <a:srgbClr val="EDC727"/>
            </a:fgClr>
            <a:bgClr>
              <a:schemeClr val="bg1"/>
            </a:bgClr>
          </a:pattFill>
          <a:ln w="25400"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spPr>
          <a:pattFill prst="pct80">
            <a:fgClr>
              <a:srgbClr val="EDC727"/>
            </a:fgClr>
            <a:bgClr>
              <a:schemeClr val="bg1"/>
            </a:bgClr>
          </a:pattFill>
          <a:ln w="25400"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spPr>
          <a:pattFill prst="pct80">
            <a:fgClr>
              <a:srgbClr val="EDC727"/>
            </a:fgClr>
            <a:bgClr>
              <a:schemeClr val="bg1"/>
            </a:bgClr>
          </a:pattFill>
          <a:ln w="25400"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spPr>
          <a:pattFill prst="pct80">
            <a:fgClr>
              <a:srgbClr val="EDC727"/>
            </a:fgClr>
            <a:bgClr>
              <a:schemeClr val="bg1"/>
            </a:bgClr>
          </a:pattFill>
          <a:ln w="25400"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spPr>
          <a:pattFill prst="pct80">
            <a:fgClr>
              <a:srgbClr val="EDC727"/>
            </a:fgClr>
            <a:bgClr>
              <a:schemeClr val="bg1"/>
            </a:bgClr>
          </a:pattFill>
          <a:ln w="25400"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12"/>
        <c:spPr>
          <a:pattFill prst="pct90">
            <a:fgClr>
              <a:srgbClr val="CDA911"/>
            </a:fgClr>
            <a:bgClr>
              <a:schemeClr val="bg1"/>
            </a:bgClr>
          </a:pattFill>
          <a:ln>
            <a:noFill/>
          </a:ln>
          <a:effectLst/>
        </c:spPr>
        <c:marker>
          <c:symbol val="none"/>
        </c:marker>
      </c:pivotFmt>
      <c:pivotFmt>
        <c:idx val="113"/>
        <c:spPr>
          <a:pattFill prst="pct90">
            <a:fgClr>
              <a:srgbClr val="7F7F7F"/>
            </a:fgClr>
            <a:bgClr>
              <a:schemeClr val="bg1"/>
            </a:bgClr>
          </a:patt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spPr>
          <a:pattFill prst="pct90">
            <a:fgClr>
              <a:srgbClr val="EB8748"/>
            </a:fgClr>
            <a:bgClr>
              <a:schemeClr val="bg1"/>
            </a:bgClr>
          </a:patt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spPr>
          <a:solidFill>
            <a:srgbClr val="1F4E79">
              <a:alpha val="70000"/>
            </a:srgb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r"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spPr>
          <a:pattFill prst="pct90">
            <a:fgClr>
              <a:srgbClr val="6E4926"/>
            </a:fgClr>
            <a:bgClr>
              <a:schemeClr val="bg1"/>
            </a:bgClr>
          </a:patt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r"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spPr>
          <a:pattFill prst="pct90">
            <a:fgClr>
              <a:srgbClr val="7F7F7F"/>
            </a:fgClr>
            <a:bgClr>
              <a:schemeClr val="bg1"/>
            </a:bgClr>
          </a:pattFill>
          <a:ln>
            <a:noFill/>
          </a:ln>
          <a:effectLst/>
        </c:spPr>
        <c:marker>
          <c:symbol val="none"/>
        </c:marker>
      </c:pivotFmt>
      <c:pivotFmt>
        <c:idx val="118"/>
        <c:spPr>
          <a:pattFill prst="pct90">
            <a:fgClr>
              <a:srgbClr val="EB8748"/>
            </a:fgClr>
            <a:bgClr>
              <a:schemeClr val="bg1"/>
            </a:bgClr>
          </a:pattFill>
          <a:ln>
            <a:noFill/>
          </a:ln>
          <a:effectLst/>
        </c:spPr>
        <c:marker>
          <c:symbol val="none"/>
        </c:marker>
      </c:pivotFmt>
      <c:pivotFmt>
        <c:idx val="119"/>
        <c:spPr>
          <a:solidFill>
            <a:srgbClr val="1F4E79">
              <a:alpha val="70000"/>
            </a:srgbClr>
          </a:solidFill>
          <a:ln>
            <a:noFill/>
          </a:ln>
          <a:effectLst/>
        </c:spPr>
        <c:marker>
          <c:symbol val="none"/>
        </c:marker>
      </c:pivotFmt>
      <c:pivotFmt>
        <c:idx val="120"/>
        <c:spPr>
          <a:pattFill prst="pct90">
            <a:fgClr>
              <a:srgbClr val="6E4926"/>
            </a:fgClr>
            <a:bgClr>
              <a:schemeClr val="bg1"/>
            </a:bgClr>
          </a:pattFill>
          <a:ln>
            <a:noFill/>
          </a:ln>
          <a:effectLst/>
        </c:spPr>
        <c:marker>
          <c:symbol val="none"/>
        </c:marker>
      </c:pivotFmt>
      <c:pivotFmt>
        <c:idx val="121"/>
        <c:spPr>
          <a:pattFill prst="pct90">
            <a:fgClr>
              <a:srgbClr val="CDA911"/>
            </a:fgClr>
            <a:bgClr>
              <a:schemeClr val="bg1"/>
            </a:bgClr>
          </a:pattFill>
          <a:ln>
            <a:noFill/>
          </a:ln>
          <a:effectLst/>
        </c:spPr>
        <c:marker>
          <c:symbol val="none"/>
        </c:marker>
      </c:pivotFmt>
      <c:pivotFmt>
        <c:idx val="122"/>
        <c:spPr>
          <a:solidFill>
            <a:schemeClr val="accent1"/>
          </a:solidFill>
          <a:ln w="28575" cap="rnd">
            <a:solidFill>
              <a:srgbClr val="C00000"/>
            </a:solidFill>
            <a:round/>
          </a:ln>
          <a:effectLst/>
        </c:spPr>
        <c:marker>
          <c:symbol val="none"/>
        </c:marker>
      </c:pivotFmt>
      <c:pivotFmt>
        <c:idx val="123"/>
      </c:pivotFmt>
      <c:pivotFmt>
        <c:idx val="124"/>
      </c:pivotFmt>
      <c:pivotFmt>
        <c:idx val="125"/>
      </c:pivotFmt>
      <c:pivotFmt>
        <c:idx val="126"/>
      </c:pivotFmt>
      <c:pivotFmt>
        <c:idx val="127"/>
      </c:pivotFmt>
      <c:pivotFmt>
        <c:idx val="128"/>
      </c:pivotFmt>
      <c:pivotFmt>
        <c:idx val="129"/>
      </c:pivotFmt>
      <c:pivotFmt>
        <c:idx val="130"/>
      </c:pivotFmt>
      <c:pivotFmt>
        <c:idx val="131"/>
      </c:pivotFmt>
      <c:pivotFmt>
        <c:idx val="132"/>
      </c:pivotFmt>
      <c:pivotFmt>
        <c:idx val="133"/>
      </c:pivotFmt>
      <c:pivotFmt>
        <c:idx val="134"/>
      </c:pivotFmt>
      <c:pivotFmt>
        <c:idx val="135"/>
      </c:pivotFmt>
      <c:pivotFmt>
        <c:idx val="136"/>
      </c:pivotFmt>
      <c:pivotFmt>
        <c:idx val="137"/>
      </c:pivotFmt>
      <c:pivotFmt>
        <c:idx val="138"/>
      </c:pivotFmt>
      <c:pivotFmt>
        <c:idx val="139"/>
      </c:pivotFmt>
      <c:pivotFmt>
        <c:idx val="140"/>
      </c:pivotFmt>
      <c:pivotFmt>
        <c:idx val="141"/>
      </c:pivotFmt>
      <c:pivotFmt>
        <c:idx val="142"/>
      </c:pivotFmt>
      <c:pivotFmt>
        <c:idx val="143"/>
      </c:pivotFmt>
      <c:pivotFmt>
        <c:idx val="144"/>
      </c:pivotFmt>
      <c:pivotFmt>
        <c:idx val="145"/>
      </c:pivotFmt>
      <c:pivotFmt>
        <c:idx val="146"/>
      </c:pivotFmt>
      <c:pivotFmt>
        <c:idx val="147"/>
      </c:pivotFmt>
      <c:pivotFmt>
        <c:idx val="148"/>
      </c:pivotFmt>
      <c:pivotFmt>
        <c:idx val="149"/>
      </c:pivotFmt>
      <c:pivotFmt>
        <c:idx val="150"/>
      </c:pivotFmt>
      <c:pivotFmt>
        <c:idx val="151"/>
      </c:pivotFmt>
      <c:pivotFmt>
        <c:idx val="152"/>
      </c:pivotFmt>
      <c:pivotFmt>
        <c:idx val="153"/>
      </c:pivotFmt>
      <c:pivotFmt>
        <c:idx val="154"/>
      </c:pivotFmt>
      <c:pivotFmt>
        <c:idx val="155"/>
      </c:pivotFmt>
      <c:pivotFmt>
        <c:idx val="156"/>
      </c:pivotFmt>
      <c:pivotFmt>
        <c:idx val="157"/>
      </c:pivotFmt>
      <c:pivotFmt>
        <c:idx val="158"/>
      </c:pivotFmt>
      <c:pivotFmt>
        <c:idx val="159"/>
      </c:pivotFmt>
      <c:pivotFmt>
        <c:idx val="160"/>
      </c:pivotFmt>
      <c:pivotFmt>
        <c:idx val="161"/>
      </c:pivotFmt>
      <c:pivotFmt>
        <c:idx val="162"/>
      </c:pivotFmt>
      <c:pivotFmt>
        <c:idx val="163"/>
      </c:pivotFmt>
      <c:pivotFmt>
        <c:idx val="164"/>
      </c:pivotFmt>
      <c:pivotFmt>
        <c:idx val="165"/>
      </c:pivotFmt>
      <c:pivotFmt>
        <c:idx val="166"/>
      </c:pivotFmt>
      <c:pivotFmt>
        <c:idx val="167"/>
      </c:pivotFmt>
      <c:pivotFmt>
        <c:idx val="168"/>
      </c:pivotFmt>
      <c:pivotFmt>
        <c:idx val="169"/>
      </c:pivotFmt>
      <c:pivotFmt>
        <c:idx val="170"/>
      </c:pivotFmt>
      <c:pivotFmt>
        <c:idx val="171"/>
      </c:pivotFmt>
      <c:pivotFmt>
        <c:idx val="172"/>
      </c:pivotFmt>
      <c:pivotFmt>
        <c:idx val="173"/>
      </c:pivotFmt>
      <c:pivotFmt>
        <c:idx val="174"/>
      </c:pivotFmt>
      <c:pivotFmt>
        <c:idx val="175"/>
      </c:pivotFmt>
      <c:pivotFmt>
        <c:idx val="176"/>
      </c:pivotFmt>
      <c:pivotFmt>
        <c:idx val="177"/>
      </c:pivotFmt>
      <c:pivotFmt>
        <c:idx val="178"/>
      </c:pivotFmt>
      <c:pivotFmt>
        <c:idx val="179"/>
      </c:pivotFmt>
      <c:pivotFmt>
        <c:idx val="180"/>
      </c:pivotFmt>
      <c:pivotFmt>
        <c:idx val="181"/>
      </c:pivotFmt>
      <c:pivotFmt>
        <c:idx val="182"/>
      </c:pivotFmt>
      <c:pivotFmt>
        <c:idx val="183"/>
        <c:spPr>
          <a:solidFill>
            <a:schemeClr val="accent1"/>
          </a:solidFill>
          <a:ln w="28575" cap="rnd">
            <a:solidFill>
              <a:srgbClr val="C00000"/>
            </a:solidFill>
            <a:round/>
          </a:ln>
          <a:effectLst/>
        </c:spPr>
        <c:marker>
          <c:symbol val="none"/>
        </c:marker>
      </c:pivotFmt>
      <c:pivotFmt>
        <c:idx val="184"/>
      </c:pivotFmt>
      <c:pivotFmt>
        <c:idx val="185"/>
      </c:pivotFmt>
      <c:pivotFmt>
        <c:idx val="186"/>
      </c:pivotFmt>
      <c:pivotFmt>
        <c:idx val="187"/>
      </c:pivotFmt>
      <c:pivotFmt>
        <c:idx val="188"/>
      </c:pivotFmt>
      <c:pivotFmt>
        <c:idx val="189"/>
      </c:pivotFmt>
      <c:pivotFmt>
        <c:idx val="190"/>
      </c:pivotFmt>
      <c:pivotFmt>
        <c:idx val="191"/>
      </c:pivotFmt>
      <c:pivotFmt>
        <c:idx val="192"/>
      </c:pivotFmt>
      <c:pivotFmt>
        <c:idx val="193"/>
      </c:pivotFmt>
      <c:pivotFmt>
        <c:idx val="194"/>
      </c:pivotFmt>
      <c:pivotFmt>
        <c:idx val="195"/>
      </c:pivotFmt>
      <c:pivotFmt>
        <c:idx val="196"/>
      </c:pivotFmt>
      <c:pivotFmt>
        <c:idx val="197"/>
      </c:pivotFmt>
      <c:pivotFmt>
        <c:idx val="198"/>
      </c:pivotFmt>
      <c:pivotFmt>
        <c:idx val="199"/>
      </c:pivotFmt>
      <c:pivotFmt>
        <c:idx val="200"/>
      </c:pivotFmt>
      <c:pivotFmt>
        <c:idx val="201"/>
      </c:pivotFmt>
      <c:pivotFmt>
        <c:idx val="2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20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210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1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2"/>
        <c:spPr>
          <a:solidFill>
            <a:srgbClr val="805C4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3"/>
        <c:spPr>
          <a:solidFill>
            <a:srgbClr val="805C43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4"/>
        <c:spPr>
          <a:solidFill>
            <a:srgbClr val="E1C4A9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5"/>
        <c:spPr>
          <a:solidFill>
            <a:srgbClr val="E1C4A9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6"/>
        <c:spPr>
          <a:solidFill>
            <a:srgbClr val="A6A6A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7"/>
        <c:spPr>
          <a:solidFill>
            <a:srgbClr val="A6A6A6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8"/>
        <c:spPr>
          <a:solidFill>
            <a:schemeClr val="accent1"/>
          </a:solidFill>
          <a:ln w="22225" cap="rnd">
            <a:solidFill>
              <a:srgbClr val="6E4926"/>
            </a:solidFill>
            <a:round/>
          </a:ln>
          <a:effectLst/>
        </c:spPr>
        <c:marker>
          <c:symbol val="none"/>
        </c:marker>
      </c:pivotFmt>
      <c:pivotFmt>
        <c:idx val="219"/>
        <c:spPr>
          <a:solidFill>
            <a:schemeClr val="accent1"/>
          </a:solidFill>
          <a:ln w="15875" cap="rnd">
            <a:solidFill>
              <a:schemeClr val="tx1"/>
            </a:solidFill>
            <a:round/>
          </a:ln>
          <a:effectLst/>
        </c:spPr>
        <c:marker>
          <c:symbol val="none"/>
        </c:marker>
      </c:pivotFmt>
      <c:pivotFmt>
        <c:idx val="220"/>
        <c:spPr>
          <a:solidFill>
            <a:schemeClr val="accent1"/>
          </a:solidFill>
          <a:ln w="15875" cap="rnd">
            <a:solidFill>
              <a:srgbClr val="C00000"/>
            </a:solidFill>
            <a:round/>
          </a:ln>
          <a:effectLst/>
        </c:spPr>
        <c:marker>
          <c:symbol val="none"/>
        </c:marker>
      </c:pivotFmt>
      <c:pivotFmt>
        <c:idx val="221"/>
        <c:spPr>
          <a:solidFill>
            <a:schemeClr val="accent1"/>
          </a:solidFill>
          <a:ln w="15875" cap="rnd">
            <a:solidFill>
              <a:srgbClr val="C00000"/>
            </a:solidFill>
            <a:round/>
          </a:ln>
          <a:effectLst/>
        </c:spPr>
        <c:marker>
          <c:symbol val="none"/>
        </c:marker>
      </c:pivotFmt>
      <c:pivotFmt>
        <c:idx val="222"/>
        <c:spPr>
          <a:solidFill>
            <a:srgbClr val="805C43"/>
          </a:solidFill>
          <a:ln>
            <a:noFill/>
          </a:ln>
          <a:effectLst/>
        </c:spPr>
        <c:dLbl>
          <c:idx val="0"/>
          <c:layout>
            <c:manualLayout>
              <c:x val="-1.412803492717324E-3"/>
              <c:y val="-8.743168178812395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dLbl>
          <c:idx val="0"/>
          <c:layout>
            <c:manualLayout>
              <c:x val="-2.2604855883475529E-2"/>
              <c:y val="-2.599320269376658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5"/>
        <c:spPr>
          <a:solidFill>
            <a:srgbClr val="805C4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226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</c:pivotFmt>
      <c:pivotFmt>
        <c:idx val="227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228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</c:pivotFmt>
      <c:pivotFmt>
        <c:idx val="229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230"/>
        <c:spPr>
          <a:solidFill>
            <a:schemeClr val="accent1"/>
          </a:solidFill>
          <a:ln w="22225" cap="rnd">
            <a:solidFill>
              <a:srgbClr val="6E492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rgbClr val="C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1"/>
        <c:spPr>
          <a:solidFill>
            <a:schemeClr val="accent1"/>
          </a:solidFill>
          <a:ln w="22225" cap="rnd">
            <a:solidFill>
              <a:srgbClr val="6E4926"/>
            </a:solidFill>
            <a:round/>
          </a:ln>
          <a:effectLst/>
        </c:spPr>
        <c:dLbl>
          <c:idx val="0"/>
          <c:layout>
            <c:manualLayout>
              <c:x val="-2.9668873347061631E-2"/>
              <c:y val="-1.890414741364842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rgbClr val="C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2"/>
        <c:spPr>
          <a:solidFill>
            <a:srgbClr val="E1C4A9"/>
          </a:solidFill>
          <a:ln>
            <a:noFill/>
          </a:ln>
          <a:effectLst/>
        </c:spPr>
      </c:pivotFmt>
      <c:pivotFmt>
        <c:idx val="233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4"/>
        <c:spPr>
          <a:solidFill>
            <a:srgbClr val="E1C4A9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235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6"/>
      </c:pivotFmt>
      <c:pivotFmt>
        <c:idx val="237"/>
        <c:spPr>
          <a:solidFill>
            <a:srgbClr val="E1C4A9"/>
          </a:solidFill>
          <a:ln>
            <a:noFill/>
          </a:ln>
          <a:effectLst/>
        </c:spPr>
        <c:dLbl>
          <c:idx val="0"/>
          <c:layout>
            <c:manualLayout>
              <c:x val="-1.0360439261914506E-16"/>
              <c:y val="-2.83562211204727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239"/>
        <c:spPr>
          <a:solidFill>
            <a:schemeClr val="accent1"/>
          </a:solidFill>
          <a:ln w="22225" cap="rnd">
            <a:solidFill>
              <a:srgbClr val="6E4926"/>
            </a:solidFill>
            <a:round/>
          </a:ln>
          <a:effectLst/>
        </c:spPr>
      </c:pivotFmt>
      <c:pivotFmt>
        <c:idx val="240"/>
        <c:spPr>
          <a:solidFill>
            <a:srgbClr val="805C43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1"/>
        <c:spPr>
          <a:solidFill>
            <a:srgbClr val="805C43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2"/>
        <c:spPr>
          <a:solidFill>
            <a:srgbClr val="805C43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3"/>
        <c:spPr>
          <a:solidFill>
            <a:srgbClr val="805C43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4"/>
        <c:spPr>
          <a:solidFill>
            <a:srgbClr val="805C43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5"/>
        <c:spPr>
          <a:solidFill>
            <a:srgbClr val="805C43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6"/>
        <c:spPr>
          <a:solidFill>
            <a:srgbClr val="805C43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7"/>
        <c:spPr>
          <a:solidFill>
            <a:srgbClr val="805C43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8"/>
        <c:spPr>
          <a:solidFill>
            <a:srgbClr val="805C43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9"/>
        <c:spPr>
          <a:solidFill>
            <a:srgbClr val="805C43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0"/>
        <c:spPr>
          <a:solidFill>
            <a:srgbClr val="805C43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1"/>
        <c:spPr>
          <a:solidFill>
            <a:srgbClr val="805C43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2"/>
        <c:spPr>
          <a:solidFill>
            <a:srgbClr val="805C43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3"/>
        <c:spPr>
          <a:solidFill>
            <a:srgbClr val="805C43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4"/>
        <c:spPr>
          <a:solidFill>
            <a:srgbClr val="805C43"/>
          </a:solidFill>
          <a:ln>
            <a:noFill/>
          </a:ln>
          <a:effectLst/>
        </c:spPr>
        <c:dLbl>
          <c:idx val="0"/>
          <c:layout>
            <c:manualLayout>
              <c:x val="0"/>
              <c:y val="-8.506866336141792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5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6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7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8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9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0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1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2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3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4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5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6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7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8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9"/>
        <c:spPr>
          <a:solidFill>
            <a:srgbClr val="E1C4A9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0"/>
        <c:spPr>
          <a:solidFill>
            <a:srgbClr val="E1C4A9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1"/>
        <c:spPr>
          <a:solidFill>
            <a:srgbClr val="E1C4A9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2"/>
        <c:spPr>
          <a:solidFill>
            <a:srgbClr val="E1C4A9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3"/>
        <c:spPr>
          <a:solidFill>
            <a:srgbClr val="E1C4A9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4"/>
        <c:spPr>
          <a:solidFill>
            <a:srgbClr val="E1C4A9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5"/>
        <c:spPr>
          <a:solidFill>
            <a:srgbClr val="E1C4A9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6"/>
        <c:spPr>
          <a:solidFill>
            <a:srgbClr val="E1C4A9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7"/>
        <c:spPr>
          <a:solidFill>
            <a:srgbClr val="E1C4A9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8"/>
        <c:spPr>
          <a:solidFill>
            <a:srgbClr val="E1C4A9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9"/>
        <c:spPr>
          <a:solidFill>
            <a:srgbClr val="E1C4A9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0"/>
        <c:spPr>
          <a:solidFill>
            <a:srgbClr val="E1C4A9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1"/>
        <c:spPr>
          <a:solidFill>
            <a:srgbClr val="E1C4A9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2"/>
        <c:spPr>
          <a:solidFill>
            <a:srgbClr val="E1C4A9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3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4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5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6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7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8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9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0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1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2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3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4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5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6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dLbl>
          <c:idx val="0"/>
          <c:layout>
            <c:manualLayout>
              <c:x val="-2.6843266361627292E-2"/>
              <c:y val="-2.835622112047263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12"/>
        <c:spPr>
          <a:solidFill>
            <a:srgbClr val="805C43"/>
          </a:solidFill>
          <a:ln>
            <a:noFill/>
          </a:ln>
          <a:effectLst/>
        </c:spPr>
      </c:pivotFmt>
      <c:pivotFmt>
        <c:idx val="313"/>
        <c:spPr>
          <a:solidFill>
            <a:srgbClr val="805C43"/>
          </a:solidFill>
          <a:ln>
            <a:noFill/>
          </a:ln>
          <a:effectLst/>
        </c:spPr>
      </c:pivotFmt>
      <c:pivotFmt>
        <c:idx val="314"/>
        <c:spPr>
          <a:solidFill>
            <a:srgbClr val="805C43"/>
          </a:solidFill>
          <a:ln>
            <a:noFill/>
          </a:ln>
          <a:effectLst/>
        </c:spPr>
      </c:pivotFmt>
      <c:pivotFmt>
        <c:idx val="315"/>
        <c:spPr>
          <a:solidFill>
            <a:srgbClr val="805C43"/>
          </a:solidFill>
          <a:ln>
            <a:noFill/>
          </a:ln>
          <a:effectLst/>
        </c:spPr>
      </c:pivotFmt>
      <c:pivotFmt>
        <c:idx val="316"/>
        <c:spPr>
          <a:solidFill>
            <a:srgbClr val="805C43"/>
          </a:solidFill>
          <a:ln>
            <a:noFill/>
          </a:ln>
          <a:effectLst/>
        </c:spPr>
      </c:pivotFmt>
      <c:pivotFmt>
        <c:idx val="317"/>
        <c:spPr>
          <a:solidFill>
            <a:srgbClr val="805C43"/>
          </a:solidFill>
          <a:ln>
            <a:noFill/>
          </a:ln>
          <a:effectLst/>
        </c:spPr>
      </c:pivotFmt>
      <c:pivotFmt>
        <c:idx val="318"/>
        <c:spPr>
          <a:solidFill>
            <a:srgbClr val="805C43"/>
          </a:solidFill>
          <a:ln>
            <a:noFill/>
          </a:ln>
          <a:effectLst/>
        </c:spPr>
      </c:pivotFmt>
      <c:pivotFmt>
        <c:idx val="319"/>
        <c:spPr>
          <a:solidFill>
            <a:srgbClr val="805C43"/>
          </a:solidFill>
          <a:ln>
            <a:noFill/>
          </a:ln>
          <a:effectLst/>
        </c:spPr>
      </c:pivotFmt>
      <c:pivotFmt>
        <c:idx val="320"/>
        <c:spPr>
          <a:solidFill>
            <a:srgbClr val="805C43"/>
          </a:solidFill>
          <a:ln>
            <a:noFill/>
          </a:ln>
          <a:effectLst/>
        </c:spPr>
      </c:pivotFmt>
      <c:pivotFmt>
        <c:idx val="321"/>
        <c:spPr>
          <a:solidFill>
            <a:srgbClr val="805C43"/>
          </a:solidFill>
          <a:ln>
            <a:noFill/>
          </a:ln>
          <a:effectLst/>
        </c:spPr>
      </c:pivotFmt>
      <c:pivotFmt>
        <c:idx val="322"/>
        <c:spPr>
          <a:solidFill>
            <a:srgbClr val="805C43"/>
          </a:solidFill>
          <a:ln>
            <a:noFill/>
          </a:ln>
          <a:effectLst/>
        </c:spPr>
      </c:pivotFmt>
      <c:pivotFmt>
        <c:idx val="323"/>
        <c:spPr>
          <a:solidFill>
            <a:srgbClr val="805C43"/>
          </a:solidFill>
          <a:ln>
            <a:noFill/>
          </a:ln>
          <a:effectLst/>
        </c:spPr>
      </c:pivotFmt>
      <c:pivotFmt>
        <c:idx val="324"/>
        <c:spPr>
          <a:solidFill>
            <a:srgbClr val="805C43"/>
          </a:solidFill>
          <a:ln>
            <a:noFill/>
          </a:ln>
          <a:effectLst/>
        </c:spPr>
      </c:pivotFmt>
      <c:pivotFmt>
        <c:idx val="325"/>
        <c:spPr>
          <a:solidFill>
            <a:srgbClr val="805C43"/>
          </a:solidFill>
          <a:ln>
            <a:noFill/>
          </a:ln>
          <a:effectLst/>
        </c:spP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6"/>
        <c:spPr>
          <a:solidFill>
            <a:srgbClr val="805C43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7"/>
        <c:spPr>
          <a:solidFill>
            <a:srgbClr val="805C43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8"/>
        <c:spPr>
          <a:solidFill>
            <a:srgbClr val="805C4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9"/>
        <c:spPr>
          <a:solidFill>
            <a:srgbClr val="E1B597"/>
          </a:solidFill>
          <a:ln>
            <a:noFill/>
          </a:ln>
          <a:effectLst/>
        </c:spPr>
      </c:pivotFmt>
      <c:pivotFmt>
        <c:idx val="330"/>
        <c:spPr>
          <a:solidFill>
            <a:srgbClr val="E1B597"/>
          </a:solidFill>
          <a:ln>
            <a:noFill/>
          </a:ln>
          <a:effectLst/>
        </c:spPr>
      </c:pivotFmt>
      <c:pivotFmt>
        <c:idx val="331"/>
        <c:spPr>
          <a:solidFill>
            <a:srgbClr val="E1B597"/>
          </a:solidFill>
          <a:ln>
            <a:noFill/>
          </a:ln>
          <a:effectLst/>
        </c:spPr>
      </c:pivotFmt>
      <c:pivotFmt>
        <c:idx val="332"/>
        <c:spPr>
          <a:solidFill>
            <a:srgbClr val="E1B597"/>
          </a:solidFill>
          <a:ln>
            <a:noFill/>
          </a:ln>
          <a:effectLst/>
        </c:spPr>
      </c:pivotFmt>
      <c:pivotFmt>
        <c:idx val="333"/>
        <c:spPr>
          <a:solidFill>
            <a:srgbClr val="E1B597"/>
          </a:solidFill>
          <a:ln>
            <a:noFill/>
          </a:ln>
          <a:effectLst/>
        </c:spPr>
      </c:pivotFmt>
      <c:pivotFmt>
        <c:idx val="334"/>
        <c:spPr>
          <a:solidFill>
            <a:srgbClr val="E1B597"/>
          </a:solidFill>
          <a:ln>
            <a:noFill/>
          </a:ln>
          <a:effectLst/>
        </c:spPr>
      </c:pivotFmt>
      <c:pivotFmt>
        <c:idx val="335"/>
        <c:spPr>
          <a:solidFill>
            <a:srgbClr val="E1B597"/>
          </a:solidFill>
          <a:ln>
            <a:noFill/>
          </a:ln>
          <a:effectLst/>
        </c:spPr>
      </c:pivotFmt>
      <c:pivotFmt>
        <c:idx val="336"/>
        <c:spPr>
          <a:solidFill>
            <a:srgbClr val="E1B597"/>
          </a:solidFill>
          <a:ln>
            <a:noFill/>
          </a:ln>
          <a:effectLst/>
        </c:spPr>
      </c:pivotFmt>
      <c:pivotFmt>
        <c:idx val="337"/>
        <c:spPr>
          <a:solidFill>
            <a:srgbClr val="E1B597"/>
          </a:solidFill>
          <a:ln>
            <a:noFill/>
          </a:ln>
          <a:effectLst/>
        </c:spPr>
      </c:pivotFmt>
      <c:pivotFmt>
        <c:idx val="338"/>
        <c:spPr>
          <a:solidFill>
            <a:srgbClr val="E1B597"/>
          </a:solidFill>
          <a:ln>
            <a:noFill/>
          </a:ln>
          <a:effectLst/>
        </c:spPr>
      </c:pivotFmt>
      <c:pivotFmt>
        <c:idx val="339"/>
        <c:spPr>
          <a:solidFill>
            <a:srgbClr val="E1B597"/>
          </a:solidFill>
          <a:ln>
            <a:noFill/>
          </a:ln>
          <a:effectLst/>
        </c:spPr>
      </c:pivotFmt>
      <c:pivotFmt>
        <c:idx val="340"/>
        <c:spPr>
          <a:solidFill>
            <a:srgbClr val="E1B597"/>
          </a:solidFill>
          <a:ln>
            <a:noFill/>
          </a:ln>
          <a:effectLst/>
        </c:spPr>
      </c:pivotFmt>
      <c:pivotFmt>
        <c:idx val="341"/>
        <c:spPr>
          <a:solidFill>
            <a:srgbClr val="E1B597"/>
          </a:solidFill>
          <a:ln>
            <a:noFill/>
          </a:ln>
          <a:effectLst/>
        </c:spPr>
      </c:pivotFmt>
      <c:pivotFmt>
        <c:idx val="342"/>
        <c:spPr>
          <a:solidFill>
            <a:srgbClr val="E1B597"/>
          </a:solidFill>
          <a:ln>
            <a:noFill/>
          </a:ln>
          <a:effectLst/>
        </c:spP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3"/>
        <c:spPr>
          <a:solidFill>
            <a:srgbClr val="E1B597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4"/>
        <c:spPr>
          <a:solidFill>
            <a:srgbClr val="E1B597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5"/>
        <c:spPr>
          <a:solidFill>
            <a:srgbClr val="E1B59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6"/>
        <c:spPr>
          <a:pattFill prst="pct40">
            <a:fgClr>
              <a:srgbClr val="805C43"/>
            </a:fgClr>
            <a:bgClr>
              <a:schemeClr val="bg1"/>
            </a:bgClr>
          </a:patt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200" b="1" i="0" u="none" strike="noStrike" kern="1200" baseline="0">
                  <a:solidFill>
                    <a:srgbClr val="000000">
                      <a:lumMod val="75000"/>
                      <a:lumOff val="25000"/>
                    </a:srgb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7"/>
        <c:spPr>
          <a:solidFill>
            <a:srgbClr val="A6A6A6"/>
          </a:solidFill>
          <a:ln>
            <a:noFill/>
          </a:ln>
          <a:effectLst/>
        </c:spPr>
      </c:pivotFmt>
      <c:pivotFmt>
        <c:idx val="348"/>
        <c:spPr>
          <a:solidFill>
            <a:srgbClr val="A6A6A6"/>
          </a:solidFill>
          <a:ln>
            <a:noFill/>
          </a:ln>
          <a:effectLst/>
        </c:spPr>
      </c:pivotFmt>
      <c:pivotFmt>
        <c:idx val="349"/>
        <c:spPr>
          <a:solidFill>
            <a:srgbClr val="A6A6A6"/>
          </a:solidFill>
          <a:ln>
            <a:noFill/>
          </a:ln>
          <a:effectLst/>
        </c:spPr>
      </c:pivotFmt>
      <c:pivotFmt>
        <c:idx val="350"/>
        <c:spPr>
          <a:solidFill>
            <a:srgbClr val="A6A6A6"/>
          </a:solidFill>
          <a:ln>
            <a:noFill/>
          </a:ln>
          <a:effectLst/>
        </c:spPr>
      </c:pivotFmt>
      <c:pivotFmt>
        <c:idx val="351"/>
        <c:spPr>
          <a:solidFill>
            <a:srgbClr val="A6A6A6"/>
          </a:solidFill>
          <a:ln>
            <a:noFill/>
          </a:ln>
          <a:effectLst/>
        </c:spPr>
      </c:pivotFmt>
      <c:pivotFmt>
        <c:idx val="352"/>
        <c:spPr>
          <a:solidFill>
            <a:srgbClr val="A6A6A6"/>
          </a:solidFill>
          <a:ln>
            <a:noFill/>
          </a:ln>
          <a:effectLst/>
        </c:spPr>
      </c:pivotFmt>
      <c:pivotFmt>
        <c:idx val="353"/>
        <c:spPr>
          <a:solidFill>
            <a:srgbClr val="A6A6A6"/>
          </a:solidFill>
          <a:ln>
            <a:noFill/>
          </a:ln>
          <a:effectLst/>
        </c:spPr>
      </c:pivotFmt>
      <c:pivotFmt>
        <c:idx val="354"/>
        <c:spPr>
          <a:solidFill>
            <a:srgbClr val="A6A6A6"/>
          </a:solidFill>
          <a:ln>
            <a:noFill/>
          </a:ln>
          <a:effectLst/>
        </c:spPr>
      </c:pivotFmt>
      <c:pivotFmt>
        <c:idx val="355"/>
        <c:spPr>
          <a:solidFill>
            <a:srgbClr val="A6A6A6"/>
          </a:solidFill>
          <a:ln>
            <a:noFill/>
          </a:ln>
          <a:effectLst/>
        </c:spPr>
      </c:pivotFmt>
      <c:pivotFmt>
        <c:idx val="356"/>
        <c:spPr>
          <a:solidFill>
            <a:srgbClr val="A6A6A6"/>
          </a:solidFill>
          <a:ln>
            <a:noFill/>
          </a:ln>
          <a:effectLst/>
        </c:spPr>
      </c:pivotFmt>
      <c:pivotFmt>
        <c:idx val="357"/>
        <c:spPr>
          <a:solidFill>
            <a:srgbClr val="A6A6A6"/>
          </a:solidFill>
          <a:ln>
            <a:noFill/>
          </a:ln>
          <a:effectLst/>
        </c:spPr>
      </c:pivotFmt>
      <c:pivotFmt>
        <c:idx val="358"/>
        <c:spPr>
          <a:solidFill>
            <a:srgbClr val="A6A6A6"/>
          </a:solidFill>
          <a:ln>
            <a:noFill/>
          </a:ln>
          <a:effectLst/>
        </c:spPr>
      </c:pivotFmt>
      <c:pivotFmt>
        <c:idx val="359"/>
        <c:spPr>
          <a:solidFill>
            <a:srgbClr val="A6A6A6"/>
          </a:solidFill>
          <a:ln>
            <a:noFill/>
          </a:ln>
          <a:effectLst/>
        </c:spPr>
      </c:pivotFmt>
      <c:pivotFmt>
        <c:idx val="360"/>
        <c:spPr>
          <a:solidFill>
            <a:srgbClr val="A6A6A6"/>
          </a:solidFill>
          <a:ln>
            <a:noFill/>
          </a:ln>
          <a:effectLst/>
        </c:spP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1"/>
        <c:spPr>
          <a:solidFill>
            <a:srgbClr val="A6A6A6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2"/>
        <c:spPr>
          <a:solidFill>
            <a:srgbClr val="A6A6A6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3"/>
        <c:spPr>
          <a:solidFill>
            <a:srgbClr val="A6A6A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4"/>
        <c:spPr>
          <a:solidFill>
            <a:schemeClr val="accent1"/>
          </a:solidFill>
          <a:ln w="19050" cap="rnd">
            <a:solidFill>
              <a:srgbClr val="6E4926"/>
            </a:solidFill>
            <a:round/>
          </a:ln>
          <a:effectLst/>
        </c:spPr>
        <c:marker>
          <c:symbol val="none"/>
        </c:marker>
      </c:pivotFmt>
      <c:pivotFmt>
        <c:idx val="365"/>
        <c:spPr>
          <a:solidFill>
            <a:schemeClr val="accent1"/>
          </a:solidFill>
          <a:ln w="19050" cap="rnd">
            <a:solidFill>
              <a:srgbClr val="6E4926"/>
            </a:solidFill>
            <a:round/>
          </a:ln>
          <a:effectLst/>
        </c:spPr>
        <c:marker>
          <c:symbol val="none"/>
        </c:marker>
      </c:pivotFmt>
      <c:pivotFmt>
        <c:idx val="366"/>
        <c:spPr>
          <a:solidFill>
            <a:schemeClr val="accent1"/>
          </a:solidFill>
          <a:ln w="19050" cap="rnd">
            <a:solidFill>
              <a:srgbClr val="6E4926"/>
            </a:solidFill>
            <a:round/>
          </a:ln>
          <a:effectLst/>
        </c:spPr>
        <c:marker>
          <c:symbol val="none"/>
        </c:marker>
      </c:pivotFmt>
      <c:pivotFmt>
        <c:idx val="367"/>
        <c:spPr>
          <a:solidFill>
            <a:schemeClr val="accent1"/>
          </a:solidFill>
          <a:ln w="19050" cap="rnd">
            <a:solidFill>
              <a:srgbClr val="6E4926"/>
            </a:solidFill>
            <a:round/>
          </a:ln>
          <a:effectLst/>
        </c:spPr>
        <c:marker>
          <c:symbol val="none"/>
        </c:marker>
      </c:pivotFmt>
      <c:pivotFmt>
        <c:idx val="368"/>
        <c:spPr>
          <a:solidFill>
            <a:schemeClr val="accent1"/>
          </a:solidFill>
          <a:ln w="19050" cap="rnd">
            <a:solidFill>
              <a:srgbClr val="6E4926"/>
            </a:solidFill>
            <a:round/>
          </a:ln>
          <a:effectLst/>
        </c:spPr>
        <c:marker>
          <c:symbol val="none"/>
        </c:marker>
      </c:pivotFmt>
      <c:pivotFmt>
        <c:idx val="369"/>
        <c:spPr>
          <a:solidFill>
            <a:schemeClr val="accent1"/>
          </a:solidFill>
          <a:ln w="19050" cap="rnd">
            <a:solidFill>
              <a:srgbClr val="693B37"/>
            </a:solidFill>
            <a:round/>
          </a:ln>
          <a:effectLst/>
        </c:spPr>
        <c:marker>
          <c:symbol val="none"/>
        </c:marker>
      </c:pivotFmt>
      <c:pivotFmt>
        <c:idx val="370"/>
        <c:spPr>
          <a:solidFill>
            <a:schemeClr val="accent1"/>
          </a:solidFill>
          <a:ln w="19050" cap="rnd">
            <a:solidFill>
              <a:srgbClr val="693B37"/>
            </a:solidFill>
            <a:round/>
          </a:ln>
          <a:effectLst/>
        </c:spPr>
        <c:marker>
          <c:symbol val="none"/>
        </c:marker>
      </c:pivotFmt>
      <c:pivotFmt>
        <c:idx val="371"/>
        <c:spPr>
          <a:solidFill>
            <a:schemeClr val="accent1"/>
          </a:solidFill>
          <a:ln w="19050" cap="rnd">
            <a:solidFill>
              <a:srgbClr val="693B37"/>
            </a:solidFill>
            <a:round/>
          </a:ln>
          <a:effectLst/>
        </c:spPr>
        <c:marker>
          <c:symbol val="none"/>
        </c:marker>
      </c:pivotFmt>
      <c:pivotFmt>
        <c:idx val="372"/>
        <c:spPr>
          <a:solidFill>
            <a:schemeClr val="accent1"/>
          </a:solidFill>
          <a:ln w="19050" cap="rnd">
            <a:solidFill>
              <a:srgbClr val="693B37"/>
            </a:solidFill>
            <a:round/>
          </a:ln>
          <a:effectLst/>
        </c:spPr>
        <c:marker>
          <c:symbol val="none"/>
        </c:marker>
      </c:pivotFmt>
      <c:pivotFmt>
        <c:idx val="373"/>
        <c:spPr>
          <a:solidFill>
            <a:schemeClr val="accent1"/>
          </a:solidFill>
          <a:ln w="19050" cap="rnd">
            <a:solidFill>
              <a:srgbClr val="693B37"/>
            </a:solidFill>
            <a:round/>
          </a:ln>
          <a:effectLst/>
        </c:spPr>
        <c:marker>
          <c:symbol val="none"/>
        </c:marker>
      </c:pivotFmt>
      <c:pivotFmt>
        <c:idx val="374"/>
        <c:spPr>
          <a:solidFill>
            <a:schemeClr val="accent1"/>
          </a:solidFill>
          <a:ln w="19050" cap="rnd">
            <a:solidFill>
              <a:srgbClr val="693B37"/>
            </a:solidFill>
            <a:round/>
          </a:ln>
          <a:effectLst/>
        </c:spPr>
        <c:marker>
          <c:symbol val="none"/>
        </c:marker>
      </c:pivotFmt>
      <c:pivotFmt>
        <c:idx val="375"/>
        <c:spPr>
          <a:solidFill>
            <a:schemeClr val="accent1"/>
          </a:solidFill>
          <a:ln w="19050" cap="rnd">
            <a:solidFill>
              <a:srgbClr val="693B37"/>
            </a:solidFill>
            <a:round/>
          </a:ln>
          <a:effectLst/>
        </c:spPr>
        <c:marker>
          <c:symbol val="none"/>
        </c:marker>
      </c:pivotFmt>
      <c:pivotFmt>
        <c:idx val="376"/>
        <c:spPr>
          <a:solidFill>
            <a:schemeClr val="accent1"/>
          </a:solidFill>
          <a:ln w="19050" cap="rnd">
            <a:solidFill>
              <a:srgbClr val="693B37"/>
            </a:solidFill>
            <a:round/>
          </a:ln>
          <a:effectLst/>
        </c:spPr>
        <c:marker>
          <c:symbol val="none"/>
        </c:marker>
      </c:pivotFmt>
      <c:pivotFmt>
        <c:idx val="377"/>
        <c:spPr>
          <a:solidFill>
            <a:schemeClr val="accent1"/>
          </a:solidFill>
          <a:ln w="19050" cap="rnd">
            <a:solidFill>
              <a:srgbClr val="693B37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8"/>
        <c:spPr>
          <a:solidFill>
            <a:schemeClr val="accent1"/>
          </a:solidFill>
          <a:ln w="19050" cap="rnd">
            <a:solidFill>
              <a:schemeClr val="accent3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accent3">
                      <a:lumMod val="50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9"/>
        <c:spPr>
          <a:solidFill>
            <a:schemeClr val="accent1"/>
          </a:solidFill>
          <a:ln w="19050" cap="rnd">
            <a:solidFill>
              <a:schemeClr val="accent3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accent3">
                      <a:lumMod val="50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0"/>
        <c:spPr>
          <a:solidFill>
            <a:schemeClr val="accent1"/>
          </a:solidFill>
          <a:ln w="19050" cap="rnd">
            <a:solidFill>
              <a:schemeClr val="accent3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accent3">
                      <a:lumMod val="50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1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  <c:marker>
          <c:symbol val="none"/>
        </c:marker>
      </c:pivotFmt>
      <c:pivotFmt>
        <c:idx val="382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rgbClr val="C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3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rgbClr val="C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4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rgbClr val="C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5"/>
        <c:spPr>
          <a:pattFill prst="pct40">
            <a:fgClr>
              <a:srgbClr val="805C43"/>
            </a:fgClr>
            <a:bgClr>
              <a:schemeClr val="bg1"/>
            </a:bgClr>
          </a:pattFill>
          <a:ln>
            <a:noFill/>
          </a:ln>
          <a:effectLst/>
        </c:spPr>
      </c:pivotFmt>
      <c:pivotFmt>
        <c:idx val="386"/>
        <c:spPr>
          <a:pattFill prst="pct40">
            <a:fgClr>
              <a:srgbClr val="805C43"/>
            </a:fgClr>
            <a:bgClr>
              <a:schemeClr val="bg1"/>
            </a:bgClr>
          </a:pattFill>
          <a:ln>
            <a:noFill/>
          </a:ln>
          <a:effectLst/>
        </c:spPr>
      </c:pivotFmt>
      <c:pivotFmt>
        <c:idx val="387"/>
        <c:spPr>
          <a:pattFill prst="pct40">
            <a:fgClr>
              <a:srgbClr val="805C43"/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8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9"/>
        <c:spPr>
          <a:solidFill>
            <a:srgbClr val="A6A6A6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0"/>
        <c:spPr>
          <a:solidFill>
            <a:schemeClr val="accent1"/>
          </a:solidFill>
          <a:ln w="19050" cap="rnd">
            <a:solidFill>
              <a:schemeClr val="accent3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accent3">
                      <a:lumMod val="50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1"/>
        <c:spPr>
          <a:pattFill prst="pct40">
            <a:fgClr>
              <a:srgbClr val="805C43"/>
            </a:fgClr>
            <a:bgClr>
              <a:schemeClr val="bg1"/>
            </a:bgClr>
          </a:pattFill>
          <a:ln>
            <a:noFill/>
          </a:ln>
          <a:effectLst/>
        </c:spPr>
      </c:pivotFmt>
      <c:pivotFmt>
        <c:idx val="392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rgbClr val="C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3"/>
        <c:spPr>
          <a:solidFill>
            <a:srgbClr val="805C43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4"/>
        <c:spPr>
          <a:solidFill>
            <a:schemeClr val="accent1"/>
          </a:solidFill>
          <a:ln w="19050" cap="rnd">
            <a:solidFill>
              <a:schemeClr val="accent3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accent3">
                      <a:lumMod val="50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5"/>
        <c:spPr>
          <a:solidFill>
            <a:srgbClr val="A6A6A6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6"/>
        <c:spPr>
          <a:solidFill>
            <a:srgbClr val="E1B597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7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rgbClr val="C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8"/>
        <c:spPr>
          <a:solidFill>
            <a:srgbClr val="E1B597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9"/>
        <c:spPr>
          <a:solidFill>
            <a:srgbClr val="805C43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0"/>
        <c:spPr>
          <a:pattFill prst="pct40">
            <a:fgClr>
              <a:srgbClr val="805C43"/>
            </a:fgClr>
            <a:bgClr>
              <a:schemeClr val="bg1"/>
            </a:bgClr>
          </a:pattFill>
          <a:ln>
            <a:noFill/>
          </a:ln>
          <a:effectLst/>
        </c:spPr>
      </c:pivotFmt>
      <c:pivotFmt>
        <c:idx val="401"/>
        <c:spPr>
          <a:solidFill>
            <a:schemeClr val="accent1"/>
          </a:solidFill>
          <a:ln w="19050" cap="rnd">
            <a:solidFill>
              <a:schemeClr val="accent3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accent3">
                      <a:lumMod val="50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2"/>
        <c:spPr>
          <a:solidFill>
            <a:srgbClr val="A6A6A6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3"/>
        <c:spPr>
          <a:pattFill prst="pct40">
            <a:fgClr>
              <a:srgbClr val="805C43"/>
            </a:fgClr>
            <a:bgClr>
              <a:schemeClr val="bg1"/>
            </a:bgClr>
          </a:pattFill>
          <a:ln>
            <a:noFill/>
          </a:ln>
          <a:effectLst/>
        </c:spPr>
      </c:pivotFmt>
      <c:pivotFmt>
        <c:idx val="404"/>
        <c:spPr>
          <a:solidFill>
            <a:srgbClr val="E1B597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5"/>
        <c:spPr>
          <a:solidFill>
            <a:srgbClr val="805C43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4.8167908460272461E-2"/>
                  <c:h val="5.5059032435298617E-2"/>
                </c:manualLayout>
              </c15:layout>
            </c:ext>
          </c:extLst>
        </c:dLbl>
      </c:pivotFmt>
      <c:pivotFmt>
        <c:idx val="406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rgbClr val="C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7"/>
        <c:spPr>
          <a:solidFill>
            <a:schemeClr val="accent1"/>
          </a:solidFill>
          <a:ln w="19050" cap="rnd">
            <a:solidFill>
              <a:schemeClr val="accent3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3.3755267178605233E-2"/>
              <c:y val="4.060178328147357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accent3">
                      <a:lumMod val="50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8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3.9085046206806057E-2"/>
              <c:y val="4.060178328147357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rgbClr val="C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9"/>
        <c:spPr>
          <a:solidFill>
            <a:srgbClr val="A6A6A6"/>
          </a:solidFill>
          <a:ln>
            <a:noFill/>
          </a:ln>
          <a:effectLst/>
        </c:spPr>
        <c:dLbl>
          <c:idx val="0"/>
          <c:layout>
            <c:manualLayout>
              <c:x val="0"/>
              <c:y val="-6.380280229945847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0"/>
        <c:spPr>
          <a:pattFill prst="pct40">
            <a:fgClr>
              <a:srgbClr val="805C43"/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200" b="1" i="0" u="none" strike="noStrike" kern="1200" baseline="0">
                  <a:solidFill>
                    <a:srgbClr val="000000">
                      <a:lumMod val="75000"/>
                      <a:lumOff val="25000"/>
                    </a:srgb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1"/>
        <c:spPr>
          <a:solidFill>
            <a:srgbClr val="E1B597"/>
          </a:solidFill>
          <a:ln>
            <a:noFill/>
          </a:ln>
          <a:effectLst/>
        </c:spPr>
        <c:dLbl>
          <c:idx val="0"/>
          <c:layout>
            <c:manualLayout>
              <c:x val="-1.7765930094002754E-3"/>
              <c:y val="-8.410369394019526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2"/>
        <c:spPr>
          <a:solidFill>
            <a:srgbClr val="805C43"/>
          </a:solidFill>
          <a:ln>
            <a:noFill/>
          </a:ln>
          <a:effectLst/>
        </c:spPr>
        <c:dLbl>
          <c:idx val="0"/>
          <c:layout>
            <c:manualLayout>
              <c:x val="-3.5531860188004858E-3"/>
              <c:y val="-3.480152852697734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 rtl="0">
                <a:defRPr lang="en-US" sz="1200" b="1" i="0" u="none" strike="noStrike" kern="1200" baseline="0">
                  <a:solidFill>
                    <a:srgbClr val="000000">
                      <a:lumMod val="75000"/>
                      <a:lumOff val="25000"/>
                    </a:srgb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3"/>
        <c:spPr>
          <a:solidFill>
            <a:srgbClr val="A6A6A6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4"/>
        <c:spPr>
          <a:solidFill>
            <a:schemeClr val="accent1"/>
          </a:solidFill>
          <a:ln w="19050" cap="rnd">
            <a:solidFill>
              <a:schemeClr val="accent3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accent3">
                      <a:lumMod val="50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5"/>
        <c:spPr>
          <a:pattFill prst="pct40">
            <a:fgClr>
              <a:srgbClr val="805C43"/>
            </a:fgClr>
            <a:bgClr>
              <a:schemeClr val="bg1"/>
            </a:bgClr>
          </a:pattFill>
          <a:ln>
            <a:noFill/>
          </a:ln>
          <a:effectLst/>
        </c:spPr>
      </c:pivotFmt>
      <c:pivotFmt>
        <c:idx val="416"/>
        <c:spPr>
          <a:solidFill>
            <a:srgbClr val="E1B597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7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rgbClr val="C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8"/>
        <c:spPr>
          <a:solidFill>
            <a:srgbClr val="805C43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9"/>
        <c:spPr>
          <a:solidFill>
            <a:srgbClr val="A6A6A6"/>
          </a:solidFill>
          <a:ln>
            <a:noFill/>
          </a:ln>
          <a:effectLst/>
        </c:spPr>
        <c:dLbl>
          <c:idx val="0"/>
          <c:layout>
            <c:manualLayout>
              <c:x val="-1.3028198232744295E-16"/>
              <c:y val="-6.09026749222103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0"/>
        <c:spPr>
          <a:solidFill>
            <a:schemeClr val="accent1"/>
          </a:solidFill>
          <a:ln w="19050" cap="rnd">
            <a:solidFill>
              <a:schemeClr val="accent3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3.1978674169204954E-2"/>
              <c:y val="3.480152852697734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accent3">
                      <a:lumMod val="50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1"/>
        <c:spPr>
          <a:pattFill prst="pct40">
            <a:fgClr>
              <a:srgbClr val="805C43"/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200" b="1" i="0" u="none" strike="noStrike" kern="1200" baseline="0">
                  <a:solidFill>
                    <a:srgbClr val="000000">
                      <a:lumMod val="75000"/>
                      <a:lumOff val="25000"/>
                    </a:srgb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2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3.9085046206806189E-2"/>
              <c:y val="4.930216541321791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rgbClr val="C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3"/>
        <c:spPr>
          <a:solidFill>
            <a:srgbClr val="E1B597"/>
          </a:solidFill>
          <a:ln>
            <a:noFill/>
          </a:ln>
          <a:effectLst/>
        </c:spPr>
        <c:dLbl>
          <c:idx val="0"/>
          <c:layout>
            <c:manualLayout>
              <c:x val="-1.7765930094002754E-3"/>
              <c:y val="-8.410323722722247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4"/>
        <c:spPr>
          <a:solidFill>
            <a:srgbClr val="805C43"/>
          </a:solidFill>
          <a:ln>
            <a:noFill/>
          </a:ln>
          <a:effectLst/>
        </c:spPr>
        <c:dLbl>
          <c:idx val="0"/>
          <c:layout>
            <c:manualLayout>
              <c:x val="-1.7765930094004057E-3"/>
              <c:y val="-2.90008170595083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200" b="1" i="0" u="none" strike="noStrike" kern="1200" baseline="0">
                  <a:solidFill>
                    <a:srgbClr val="000000">
                      <a:lumMod val="75000"/>
                      <a:lumOff val="25000"/>
                    </a:srgb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5"/>
        <c:spPr>
          <a:solidFill>
            <a:schemeClr val="accent1"/>
          </a:solidFill>
          <a:ln w="19050" cap="rnd">
            <a:solidFill>
              <a:schemeClr val="accent3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accent3">
                      <a:lumMod val="50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6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rgbClr val="C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7"/>
        <c:spPr>
          <a:solidFill>
            <a:srgbClr val="A6A6A6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8"/>
        <c:spPr>
          <a:pattFill prst="pct40">
            <a:fgClr>
              <a:srgbClr val="805C43"/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solidFill>
              <a:schemeClr val="bg2">
                <a:alpha val="8000"/>
              </a:schemeClr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9"/>
        <c:spPr>
          <a:solidFill>
            <a:srgbClr val="E1B597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0"/>
        <c:spPr>
          <a:solidFill>
            <a:srgbClr val="805C43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1"/>
        <c:spPr>
          <a:solidFill>
            <a:schemeClr val="accent1"/>
          </a:solidFill>
          <a:ln w="19050" cap="rnd">
            <a:solidFill>
              <a:schemeClr val="accent3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3.020208115980481E-2"/>
              <c:y val="3.190140114972923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accent3">
                      <a:lumMod val="50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2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3.7308453197405785E-2"/>
              <c:y val="3.770165590422546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rgbClr val="C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3"/>
        <c:spPr>
          <a:solidFill>
            <a:srgbClr val="805C43"/>
          </a:solidFill>
          <a:ln>
            <a:noFill/>
          </a:ln>
          <a:effectLst/>
        </c:spPr>
        <c:dLbl>
          <c:idx val="0"/>
          <c:layout>
            <c:manualLayout>
              <c:x val="0"/>
              <c:y val="-2.90008170595083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 rtl="0">
                <a:defRPr lang="en-US" sz="1200" b="1" i="0" u="none" strike="noStrike" kern="1200" baseline="0">
                  <a:solidFill>
                    <a:srgbClr val="000000">
                      <a:lumMod val="75000"/>
                      <a:lumOff val="25000"/>
                    </a:srgb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4"/>
        <c:spPr>
          <a:pattFill prst="pct40">
            <a:fgClr>
              <a:srgbClr val="805C43"/>
            </a:fgClr>
            <a:bgClr>
              <a:schemeClr val="bg1"/>
            </a:bgClr>
          </a:pattFill>
          <a:ln>
            <a:noFill/>
          </a:ln>
          <a:effectLst/>
        </c:spPr>
      </c:pivotFmt>
      <c:pivotFmt>
        <c:idx val="435"/>
        <c:spPr>
          <a:solidFill>
            <a:srgbClr val="E1B597"/>
          </a:solidFill>
          <a:ln>
            <a:noFill/>
          </a:ln>
          <a:effectLst/>
        </c:spPr>
        <c:dLbl>
          <c:idx val="0"/>
          <c:layout>
            <c:manualLayout>
              <c:x val="-1.3028198232744295E-16"/>
              <c:y val="-7.540331180845093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6"/>
        <c:spPr>
          <a:solidFill>
            <a:srgbClr val="A6A6A6"/>
          </a:solidFill>
          <a:ln>
            <a:noFill/>
          </a:ln>
          <a:effectLst/>
        </c:spPr>
        <c:dLbl>
          <c:idx val="0"/>
          <c:layout>
            <c:manualLayout>
              <c:x val="0"/>
              <c:y val="-6.090267492221036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7"/>
        <c:spPr>
          <a:pattFill prst="pct40">
            <a:fgClr>
              <a:srgbClr val="805C43"/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200" b="1" i="0" u="none" strike="noStrike" kern="1200" baseline="0">
                  <a:solidFill>
                    <a:srgbClr val="000000">
                      <a:lumMod val="75000"/>
                      <a:lumOff val="25000"/>
                    </a:srgb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8"/>
        <c:spPr>
          <a:pattFill prst="pct40">
            <a:fgClr>
              <a:srgbClr val="805C43"/>
            </a:fgClr>
            <a:bgClr>
              <a:schemeClr val="bg1"/>
            </a:bgClr>
          </a:patt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200" b="1" i="0" u="none" strike="noStrike" kern="1200" baseline="0">
                  <a:solidFill>
                    <a:srgbClr val="000000">
                      <a:lumMod val="75000"/>
                      <a:lumOff val="25000"/>
                    </a:srgb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9"/>
        <c:spPr>
          <a:pattFill prst="pct40">
            <a:fgClr>
              <a:srgbClr val="805C43"/>
            </a:fgClr>
            <a:bgClr>
              <a:schemeClr val="bg1"/>
            </a:bgClr>
          </a:pattFill>
          <a:ln>
            <a:noFill/>
          </a:ln>
          <a:effectLst/>
        </c:spPr>
      </c:pivotFmt>
      <c:pivotFmt>
        <c:idx val="440"/>
        <c:spPr>
          <a:pattFill prst="pct40">
            <a:fgClr>
              <a:srgbClr val="805C43"/>
            </a:fgClr>
            <a:bgClr>
              <a:schemeClr val="bg1"/>
            </a:bgClr>
          </a:pattFill>
          <a:ln>
            <a:noFill/>
          </a:ln>
          <a:effectLst/>
        </c:spPr>
      </c:pivotFmt>
      <c:pivotFmt>
        <c:idx val="441"/>
        <c:spPr>
          <a:pattFill prst="pct40">
            <a:fgClr>
              <a:srgbClr val="805C43"/>
            </a:fgClr>
            <a:bgClr>
              <a:schemeClr val="bg1"/>
            </a:bgClr>
          </a:pattFill>
          <a:ln>
            <a:noFill/>
          </a:ln>
          <a:effectLst/>
        </c:spPr>
      </c:pivotFmt>
      <c:pivotFmt>
        <c:idx val="442"/>
        <c:spPr>
          <a:pattFill prst="pct40">
            <a:fgClr>
              <a:srgbClr val="805C43"/>
            </a:fgClr>
            <a:bgClr>
              <a:schemeClr val="bg1"/>
            </a:bgClr>
          </a:pattFill>
          <a:ln>
            <a:noFill/>
          </a:ln>
          <a:effectLst/>
        </c:spPr>
      </c:pivotFmt>
      <c:pivotFmt>
        <c:idx val="443"/>
        <c:spPr>
          <a:pattFill prst="pct40">
            <a:fgClr>
              <a:srgbClr val="805C43"/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200" b="1" i="0" u="none" strike="noStrike" kern="1200" baseline="0">
                  <a:solidFill>
                    <a:srgbClr val="000000">
                      <a:lumMod val="75000"/>
                      <a:lumOff val="25000"/>
                    </a:srgb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4"/>
        <c:spPr>
          <a:pattFill prst="pct40">
            <a:fgClr>
              <a:srgbClr val="805C43"/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200" b="1" i="0" u="none" strike="noStrike" kern="1200" baseline="0">
                  <a:solidFill>
                    <a:srgbClr val="000000">
                      <a:lumMod val="75000"/>
                      <a:lumOff val="25000"/>
                    </a:srgb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5"/>
        <c:spPr>
          <a:pattFill prst="pct40">
            <a:fgClr>
              <a:srgbClr val="805C43"/>
            </a:fgClr>
            <a:bgClr>
              <a:schemeClr val="bg1"/>
            </a:bgClr>
          </a:pattFill>
          <a:ln>
            <a:noFill/>
          </a:ln>
          <a:effectLst/>
        </c:spPr>
      </c:pivotFmt>
      <c:pivotFmt>
        <c:idx val="446"/>
        <c:spPr>
          <a:pattFill prst="pct40">
            <a:fgClr>
              <a:srgbClr val="805C43"/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200" b="1" i="0" u="none" strike="noStrike" kern="1200" baseline="0">
                  <a:solidFill>
                    <a:srgbClr val="000000">
                      <a:lumMod val="75000"/>
                      <a:lumOff val="25000"/>
                    </a:srgb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7"/>
        <c:spPr>
          <a:solidFill>
            <a:srgbClr val="E1B59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8"/>
        <c:spPr>
          <a:solidFill>
            <a:srgbClr val="E1B597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9"/>
        <c:spPr>
          <a:solidFill>
            <a:srgbClr val="E1B597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0"/>
        <c:spPr>
          <a:solidFill>
            <a:srgbClr val="E1B597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1"/>
        <c:spPr>
          <a:solidFill>
            <a:srgbClr val="E1B597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2"/>
        <c:spPr>
          <a:solidFill>
            <a:srgbClr val="E1B597"/>
          </a:solidFill>
          <a:ln>
            <a:noFill/>
          </a:ln>
          <a:effectLst/>
        </c:spPr>
        <c:dLbl>
          <c:idx val="0"/>
          <c:layout>
            <c:manualLayout>
              <c:x val="-1.7765930094002754E-3"/>
              <c:y val="-8.410369394019526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3"/>
        <c:spPr>
          <a:solidFill>
            <a:srgbClr val="E1B597"/>
          </a:solidFill>
          <a:ln>
            <a:noFill/>
          </a:ln>
          <a:effectLst/>
        </c:spPr>
        <c:dLbl>
          <c:idx val="0"/>
          <c:layout>
            <c:manualLayout>
              <c:x val="-1.7765930094002754E-3"/>
              <c:y val="-8.410323722722247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4"/>
        <c:spPr>
          <a:solidFill>
            <a:srgbClr val="E1B597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5"/>
        <c:spPr>
          <a:solidFill>
            <a:srgbClr val="E1B597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6"/>
        <c:spPr>
          <a:solidFill>
            <a:srgbClr val="E1B597"/>
          </a:solidFill>
          <a:ln>
            <a:noFill/>
          </a:ln>
          <a:effectLst/>
        </c:spPr>
        <c:dLbl>
          <c:idx val="0"/>
          <c:layout>
            <c:manualLayout>
              <c:x val="-1.3028198232744295E-16"/>
              <c:y val="-7.540331180845093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7"/>
        <c:spPr>
          <a:solidFill>
            <a:srgbClr val="805C4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8"/>
        <c:spPr>
          <a:solidFill>
            <a:srgbClr val="805C43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9"/>
        <c:spPr>
          <a:solidFill>
            <a:srgbClr val="805C43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0"/>
        <c:spPr>
          <a:solidFill>
            <a:srgbClr val="805C43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1"/>
        <c:spPr>
          <a:solidFill>
            <a:srgbClr val="805C43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4.8167908460272461E-2"/>
                  <c:h val="5.5059032435298617E-2"/>
                </c:manualLayout>
              </c15:layout>
            </c:ext>
          </c:extLst>
        </c:dLbl>
      </c:pivotFmt>
      <c:pivotFmt>
        <c:idx val="462"/>
        <c:spPr>
          <a:solidFill>
            <a:srgbClr val="805C43"/>
          </a:solidFill>
          <a:ln>
            <a:noFill/>
          </a:ln>
          <a:effectLst/>
        </c:spPr>
        <c:dLbl>
          <c:idx val="0"/>
          <c:layout>
            <c:manualLayout>
              <c:x val="-3.5531860188004858E-3"/>
              <c:y val="-3.480152852697734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 rtl="0">
                <a:defRPr lang="en-US" sz="1200" b="1" i="0" u="none" strike="noStrike" kern="1200" baseline="0">
                  <a:solidFill>
                    <a:srgbClr val="000000">
                      <a:lumMod val="75000"/>
                      <a:lumOff val="25000"/>
                    </a:srgb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3"/>
        <c:spPr>
          <a:solidFill>
            <a:srgbClr val="805C43"/>
          </a:solidFill>
          <a:ln>
            <a:noFill/>
          </a:ln>
          <a:effectLst/>
        </c:spPr>
        <c:dLbl>
          <c:idx val="0"/>
          <c:layout>
            <c:manualLayout>
              <c:x val="-1.7765930094004057E-3"/>
              <c:y val="-2.90008170595083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200" b="1" i="0" u="none" strike="noStrike" kern="1200" baseline="0">
                  <a:solidFill>
                    <a:srgbClr val="000000">
                      <a:lumMod val="75000"/>
                      <a:lumOff val="25000"/>
                    </a:srgb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4"/>
        <c:spPr>
          <a:solidFill>
            <a:srgbClr val="805C43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5"/>
        <c:spPr>
          <a:solidFill>
            <a:srgbClr val="805C43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6"/>
        <c:spPr>
          <a:solidFill>
            <a:srgbClr val="805C43"/>
          </a:solidFill>
          <a:ln>
            <a:noFill/>
          </a:ln>
          <a:effectLst/>
        </c:spPr>
        <c:dLbl>
          <c:idx val="0"/>
          <c:layout>
            <c:manualLayout>
              <c:x val="0"/>
              <c:y val="-2.90008170595083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 rtl="0">
                <a:defRPr lang="en-US" sz="1200" b="1" i="0" u="none" strike="noStrike" kern="1200" baseline="0">
                  <a:solidFill>
                    <a:srgbClr val="000000">
                      <a:lumMod val="75000"/>
                      <a:lumOff val="25000"/>
                    </a:srgb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7"/>
        <c:spPr>
          <a:solidFill>
            <a:srgbClr val="A6A6A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8"/>
        <c:spPr>
          <a:solidFill>
            <a:srgbClr val="A6A6A6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9"/>
        <c:spPr>
          <a:solidFill>
            <a:srgbClr val="A6A6A6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0"/>
        <c:spPr>
          <a:solidFill>
            <a:srgbClr val="A6A6A6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1"/>
        <c:spPr>
          <a:solidFill>
            <a:srgbClr val="A6A6A6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2"/>
        <c:spPr>
          <a:solidFill>
            <a:srgbClr val="A6A6A6"/>
          </a:solidFill>
          <a:ln>
            <a:noFill/>
          </a:ln>
          <a:effectLst/>
        </c:spPr>
        <c:dLbl>
          <c:idx val="0"/>
          <c:layout>
            <c:manualLayout>
              <c:x val="0"/>
              <c:y val="-6.380280229945847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3"/>
        <c:spPr>
          <a:solidFill>
            <a:srgbClr val="A6A6A6"/>
          </a:solidFill>
          <a:ln>
            <a:noFill/>
          </a:ln>
          <a:effectLst/>
        </c:spPr>
        <c:dLbl>
          <c:idx val="0"/>
          <c:layout>
            <c:manualLayout>
              <c:x val="-1.3028198232744295E-16"/>
              <c:y val="-6.09026749222103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4"/>
        <c:spPr>
          <a:solidFill>
            <a:srgbClr val="A6A6A6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5"/>
        <c:spPr>
          <a:solidFill>
            <a:srgbClr val="A6A6A6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6"/>
        <c:spPr>
          <a:solidFill>
            <a:srgbClr val="A6A6A6"/>
          </a:solidFill>
          <a:ln>
            <a:noFill/>
          </a:ln>
          <a:effectLst/>
        </c:spPr>
        <c:dLbl>
          <c:idx val="0"/>
          <c:layout>
            <c:manualLayout>
              <c:x val="0"/>
              <c:y val="-6.090267492221036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7"/>
        <c:spPr>
          <a:solidFill>
            <a:schemeClr val="accent1"/>
          </a:solidFill>
          <a:ln w="19050" cap="rnd">
            <a:solidFill>
              <a:schemeClr val="accent3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accent3">
                      <a:lumMod val="50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8"/>
        <c:spPr>
          <a:solidFill>
            <a:schemeClr val="accent1"/>
          </a:solidFill>
          <a:ln w="19050" cap="rnd">
            <a:solidFill>
              <a:schemeClr val="accent3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accent3">
                      <a:lumMod val="50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9"/>
        <c:spPr>
          <a:solidFill>
            <a:schemeClr val="accent1"/>
          </a:solidFill>
          <a:ln w="19050" cap="rnd">
            <a:solidFill>
              <a:schemeClr val="accent3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accent3">
                      <a:lumMod val="50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0"/>
        <c:spPr>
          <a:solidFill>
            <a:schemeClr val="accent1"/>
          </a:solidFill>
          <a:ln w="19050" cap="rnd">
            <a:solidFill>
              <a:schemeClr val="accent3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accent3">
                      <a:lumMod val="50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1"/>
        <c:spPr>
          <a:solidFill>
            <a:schemeClr val="accent1"/>
          </a:solidFill>
          <a:ln w="19050" cap="rnd">
            <a:solidFill>
              <a:schemeClr val="accent3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accent3">
                      <a:lumMod val="50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2"/>
        <c:spPr>
          <a:solidFill>
            <a:schemeClr val="accent1"/>
          </a:solidFill>
          <a:ln w="19050" cap="rnd">
            <a:solidFill>
              <a:schemeClr val="accent3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3.3755267178605233E-2"/>
              <c:y val="4.060178328147357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accent3">
                      <a:lumMod val="50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3"/>
        <c:spPr>
          <a:solidFill>
            <a:schemeClr val="accent1"/>
          </a:solidFill>
          <a:ln w="19050" cap="rnd">
            <a:solidFill>
              <a:schemeClr val="accent3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3.1978674169204954E-2"/>
              <c:y val="3.480152852697734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accent3">
                      <a:lumMod val="50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4"/>
        <c:spPr>
          <a:solidFill>
            <a:schemeClr val="accent1"/>
          </a:solidFill>
          <a:ln w="19050" cap="rnd">
            <a:solidFill>
              <a:schemeClr val="accent3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accent3">
                      <a:lumMod val="50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5"/>
        <c:spPr>
          <a:solidFill>
            <a:schemeClr val="accent1"/>
          </a:solidFill>
          <a:ln w="19050" cap="rnd">
            <a:solidFill>
              <a:schemeClr val="accent3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accent3">
                      <a:lumMod val="50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6"/>
        <c:spPr>
          <a:solidFill>
            <a:schemeClr val="accent1"/>
          </a:solidFill>
          <a:ln w="19050" cap="rnd">
            <a:solidFill>
              <a:schemeClr val="accent3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3.020208115980481E-2"/>
              <c:y val="3.190140114972923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accent3">
                      <a:lumMod val="50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7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rgbClr val="C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8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rgbClr val="C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9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rgbClr val="C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0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rgbClr val="C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1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rgbClr val="C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2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3.9085046206806057E-2"/>
              <c:y val="4.060178328147357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rgbClr val="C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3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3.9085046206806189E-2"/>
              <c:y val="4.930216541321791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rgbClr val="C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4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rgbClr val="C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5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rgbClr val="C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6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3.7308453197405785E-2"/>
              <c:y val="3.770165590422546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rgbClr val="C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5.4376253741621167E-2"/>
          <c:y val="1.8451443569553805E-2"/>
          <c:w val="0.92958769706674071"/>
          <c:h val="0.746966316710411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'Diagrama 2'!$C$3</c:f>
              <c:strCache>
                <c:ptCount val="1"/>
                <c:pt idx="0">
                  <c:v>Administrația publică</c:v>
                </c:pt>
              </c:strCache>
            </c:strRef>
          </c:tx>
          <c:spPr>
            <a:pattFill prst="pct40">
              <a:fgClr>
                <a:srgbClr val="805C43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pct40">
                <a:fgClr>
                  <a:srgbClr val="805C43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D4D-4D23-843E-7B27E299F594}"/>
              </c:ext>
            </c:extLst>
          </c:dPt>
          <c:dPt>
            <c:idx val="1"/>
            <c:invertIfNegative val="0"/>
            <c:bubble3D val="0"/>
            <c:spPr>
              <a:pattFill prst="pct40">
                <a:fgClr>
                  <a:srgbClr val="805C43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D4D-4D23-843E-7B27E299F594}"/>
              </c:ext>
            </c:extLst>
          </c:dPt>
          <c:dPt>
            <c:idx val="2"/>
            <c:invertIfNegative val="0"/>
            <c:bubble3D val="0"/>
            <c:spPr>
              <a:pattFill prst="pct40">
                <a:fgClr>
                  <a:srgbClr val="805C43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D4D-4D23-843E-7B27E299F594}"/>
              </c:ext>
            </c:extLst>
          </c:dPt>
          <c:dPt>
            <c:idx val="3"/>
            <c:invertIfNegative val="0"/>
            <c:bubble3D val="0"/>
            <c:spPr>
              <a:pattFill prst="pct40">
                <a:fgClr>
                  <a:srgbClr val="805C43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D4D-4D23-843E-7B27E299F594}"/>
              </c:ext>
            </c:extLst>
          </c:dPt>
          <c:dPt>
            <c:idx val="4"/>
            <c:invertIfNegative val="0"/>
            <c:bubble3D val="0"/>
            <c:spPr>
              <a:pattFill prst="pct40">
                <a:fgClr>
                  <a:srgbClr val="805C43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D4D-4D23-843E-7B27E299F594}"/>
              </c:ext>
            </c:extLst>
          </c:dPt>
          <c:dPt>
            <c:idx val="5"/>
            <c:invertIfNegative val="0"/>
            <c:bubble3D val="0"/>
            <c:spPr>
              <a:pattFill prst="pct40">
                <a:fgClr>
                  <a:srgbClr val="805C43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D4D-4D23-843E-7B27E299F594}"/>
              </c:ext>
            </c:extLst>
          </c:dPt>
          <c:dPt>
            <c:idx val="6"/>
            <c:invertIfNegative val="0"/>
            <c:bubble3D val="0"/>
            <c:spPr>
              <a:pattFill prst="pct40">
                <a:fgClr>
                  <a:srgbClr val="805C43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D4D-4D23-843E-7B27E299F594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8D4D-4D23-843E-7B27E299F594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8D4D-4D23-843E-7B27E299F594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8D4D-4D23-843E-7B27E299F594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8D4D-4D23-843E-7B27E299F594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8D4D-4D23-843E-7B27E299F594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8D4D-4D23-843E-7B27E299F594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8D4D-4D23-843E-7B27E299F594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8D4D-4D23-843E-7B27E299F594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8D4D-4D23-843E-7B27E299F594}"/>
              </c:ext>
            </c:extLst>
          </c:dPt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D4D-4D23-843E-7B27E299F594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D4D-4D23-843E-7B27E299F594}"/>
                </c:ext>
              </c:extLst>
            </c:dLbl>
            <c:dLbl>
              <c:idx val="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D4D-4D23-843E-7B27E299F594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200" b="1" i="0" u="none" strike="noStrike" kern="1200" baseline="0">
                    <a:solidFill>
                      <a:srgbClr val="000000">
                        <a:lumMod val="75000"/>
                        <a:lumOff val="25000"/>
                      </a:srgbClr>
                    </a:solidFill>
                    <a:latin typeface="PermianSans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'Diagrama 2'!$B$4:$B$12</c:f>
              <c:strCache>
                <c:ptCount val="9"/>
                <c:pt idx="0">
                  <c:v>mart.'23</c:v>
                </c:pt>
                <c:pt idx="1">
                  <c:v>iun.'23</c:v>
                </c:pt>
                <c:pt idx="2">
                  <c:v>sept.'23</c:v>
                </c:pt>
                <c:pt idx="3">
                  <c:v>dec.'23</c:v>
                </c:pt>
                <c:pt idx="4">
                  <c:v>mart.'24</c:v>
                </c:pt>
                <c:pt idx="5">
                  <c:v>iun.'24</c:v>
                </c:pt>
                <c:pt idx="6">
                  <c:v>sept.'24</c:v>
                </c:pt>
                <c:pt idx="7">
                  <c:v>dec.'24</c:v>
                </c:pt>
                <c:pt idx="8">
                  <c:v>mart.'25</c:v>
                </c:pt>
              </c:strCache>
            </c:strRef>
          </c:cat>
          <c:val>
            <c:numRef>
              <c:f>'Diagrama 2'!$C$4:$C$12</c:f>
              <c:numCache>
                <c:formatCode>#,##0.0</c:formatCode>
                <c:ptCount val="9"/>
                <c:pt idx="0">
                  <c:v>-12.070750558510804</c:v>
                </c:pt>
                <c:pt idx="1">
                  <c:v>-11.949668583550821</c:v>
                </c:pt>
                <c:pt idx="2">
                  <c:v>-9.7441418744069122</c:v>
                </c:pt>
                <c:pt idx="3">
                  <c:v>-11.348281101481126</c:v>
                </c:pt>
                <c:pt idx="4">
                  <c:v>-9.9469704605424756</c:v>
                </c:pt>
                <c:pt idx="5">
                  <c:v>-8.7144254080840273</c:v>
                </c:pt>
                <c:pt idx="6">
                  <c:v>-9.1488504660085823</c:v>
                </c:pt>
                <c:pt idx="7">
                  <c:v>-8.7907564302908501</c:v>
                </c:pt>
                <c:pt idx="8">
                  <c:v>-7.3382202617476757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8D4D-4D23-843E-7B27E299F594}"/>
            </c:ext>
          </c:extLst>
        </c:ser>
        <c:ser>
          <c:idx val="1"/>
          <c:order val="1"/>
          <c:tx>
            <c:strRef>
              <c:f>'Diagrama 2'!$D$3</c:f>
              <c:strCache>
                <c:ptCount val="1"/>
                <c:pt idx="0">
                  <c:v>Societăți comerciale nefinanciare</c:v>
                </c:pt>
              </c:strCache>
            </c:strRef>
          </c:tx>
          <c:spPr>
            <a:solidFill>
              <a:srgbClr val="E1B597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E1B59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8D4D-4D23-843E-7B27E299F594}"/>
              </c:ext>
            </c:extLst>
          </c:dPt>
          <c:dPt>
            <c:idx val="1"/>
            <c:invertIfNegative val="0"/>
            <c:bubble3D val="0"/>
            <c:spPr>
              <a:solidFill>
                <a:srgbClr val="E1B59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8D4D-4D23-843E-7B27E299F594}"/>
              </c:ext>
            </c:extLst>
          </c:dPt>
          <c:dPt>
            <c:idx val="2"/>
            <c:invertIfNegative val="0"/>
            <c:bubble3D val="0"/>
            <c:spPr>
              <a:solidFill>
                <a:srgbClr val="E1B59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8D4D-4D23-843E-7B27E299F594}"/>
              </c:ext>
            </c:extLst>
          </c:dPt>
          <c:dPt>
            <c:idx val="3"/>
            <c:invertIfNegative val="0"/>
            <c:bubble3D val="0"/>
            <c:spPr>
              <a:solidFill>
                <a:srgbClr val="E1B59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8D4D-4D23-843E-7B27E299F594}"/>
              </c:ext>
            </c:extLst>
          </c:dPt>
          <c:dPt>
            <c:idx val="4"/>
            <c:invertIfNegative val="0"/>
            <c:bubble3D val="0"/>
            <c:spPr>
              <a:solidFill>
                <a:srgbClr val="E1B59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8D4D-4D23-843E-7B27E299F594}"/>
              </c:ext>
            </c:extLst>
          </c:dPt>
          <c:dPt>
            <c:idx val="5"/>
            <c:invertIfNegative val="0"/>
            <c:bubble3D val="0"/>
            <c:spPr>
              <a:solidFill>
                <a:srgbClr val="E1B59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8D4D-4D23-843E-7B27E299F594}"/>
              </c:ext>
            </c:extLst>
          </c:dPt>
          <c:dPt>
            <c:idx val="6"/>
            <c:invertIfNegative val="0"/>
            <c:bubble3D val="0"/>
            <c:spPr>
              <a:solidFill>
                <a:srgbClr val="E1B59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8D4D-4D23-843E-7B27E299F594}"/>
              </c:ext>
            </c:extLst>
          </c:dPt>
          <c:dPt>
            <c:idx val="7"/>
            <c:invertIfNegative val="0"/>
            <c:bubble3D val="0"/>
            <c:spPr>
              <a:solidFill>
                <a:srgbClr val="E1B59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8D4D-4D23-843E-7B27E299F594}"/>
              </c:ext>
            </c:extLst>
          </c:dPt>
          <c:dPt>
            <c:idx val="8"/>
            <c:invertIfNegative val="0"/>
            <c:bubble3D val="0"/>
            <c:spPr>
              <a:solidFill>
                <a:srgbClr val="E1B59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8D4D-4D23-843E-7B27E299F594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A-8D4D-4D23-843E-7B27E299F594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B-8D4D-4D23-843E-7B27E299F594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C-8D4D-4D23-843E-7B27E299F594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D-8D4D-4D23-843E-7B27E299F594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E-8D4D-4D23-843E-7B27E299F594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F-8D4D-4D23-843E-7B27E299F594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0-8D4D-4D23-843E-7B27E299F594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D4D-4D23-843E-7B27E299F59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D4D-4D23-843E-7B27E299F59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D4D-4D23-843E-7B27E299F59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D4D-4D23-843E-7B27E299F594}"/>
                </c:ext>
              </c:extLst>
            </c:dLbl>
            <c:dLbl>
              <c:idx val="4"/>
              <c:layout>
                <c:manualLayout>
                  <c:x val="-1.7765881168902865E-3"/>
                  <c:y val="-9.29270495599814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8D4D-4D23-843E-7B27E299F59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8D4D-4D23-843E-7B27E299F59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8D4D-4D23-843E-7B27E299F594}"/>
                </c:ext>
              </c:extLst>
            </c:dLbl>
            <c:dLbl>
              <c:idx val="7"/>
              <c:layout>
                <c:manualLayout>
                  <c:x val="-2.9666253480382957E-3"/>
                  <c:y val="-9.11762389995368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8D4D-4D23-843E-7B27E299F594}"/>
                </c:ext>
              </c:extLst>
            </c:dLbl>
            <c:dLbl>
              <c:idx val="8"/>
              <c:layout>
                <c:manualLayout>
                  <c:x val="1.0877500618325061E-16"/>
                  <c:y val="-9.01090782769799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8D4D-4D23-843E-7B27E299F594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ans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'Diagrama 2'!$B$4:$B$12</c:f>
              <c:strCache>
                <c:ptCount val="9"/>
                <c:pt idx="0">
                  <c:v>mart.'23</c:v>
                </c:pt>
                <c:pt idx="1">
                  <c:v>iun.'23</c:v>
                </c:pt>
                <c:pt idx="2">
                  <c:v>sept.'23</c:v>
                </c:pt>
                <c:pt idx="3">
                  <c:v>dec.'23</c:v>
                </c:pt>
                <c:pt idx="4">
                  <c:v>mart.'24</c:v>
                </c:pt>
                <c:pt idx="5">
                  <c:v>iun.'24</c:v>
                </c:pt>
                <c:pt idx="6">
                  <c:v>sept.'24</c:v>
                </c:pt>
                <c:pt idx="7">
                  <c:v>dec.'24</c:v>
                </c:pt>
                <c:pt idx="8">
                  <c:v>mart.'25</c:v>
                </c:pt>
              </c:strCache>
            </c:strRef>
          </c:cat>
          <c:val>
            <c:numRef>
              <c:f>'Diagrama 2'!$D$4:$D$12</c:f>
              <c:numCache>
                <c:formatCode>#,##0.0</c:formatCode>
                <c:ptCount val="9"/>
                <c:pt idx="0">
                  <c:v>-91.392613956241604</c:v>
                </c:pt>
                <c:pt idx="1">
                  <c:v>-90.572867085562095</c:v>
                </c:pt>
                <c:pt idx="2">
                  <c:v>-89.887841656327453</c:v>
                </c:pt>
                <c:pt idx="3">
                  <c:v>-85.026874495822469</c:v>
                </c:pt>
                <c:pt idx="4">
                  <c:v>-87.327729522669273</c:v>
                </c:pt>
                <c:pt idx="5">
                  <c:v>-87.493942730128367</c:v>
                </c:pt>
                <c:pt idx="6">
                  <c:v>-84.126180097274201</c:v>
                </c:pt>
                <c:pt idx="7">
                  <c:v>-85.115149692000912</c:v>
                </c:pt>
                <c:pt idx="8">
                  <c:v>-86.874350333468513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1-8D4D-4D23-843E-7B27E299F594}"/>
            </c:ext>
          </c:extLst>
        </c:ser>
        <c:ser>
          <c:idx val="2"/>
          <c:order val="2"/>
          <c:tx>
            <c:strRef>
              <c:f>'Diagrama 2'!$E$3</c:f>
              <c:strCache>
                <c:ptCount val="1"/>
                <c:pt idx="0">
                  <c:v>Societăți financiare</c:v>
                </c:pt>
              </c:strCache>
            </c:strRef>
          </c:tx>
          <c:spPr>
            <a:solidFill>
              <a:srgbClr val="805C4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805C4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8D4D-4D23-843E-7B27E299F594}"/>
              </c:ext>
            </c:extLst>
          </c:dPt>
          <c:dPt>
            <c:idx val="1"/>
            <c:invertIfNegative val="0"/>
            <c:bubble3D val="0"/>
            <c:spPr>
              <a:solidFill>
                <a:srgbClr val="805C4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8D4D-4D23-843E-7B27E299F594}"/>
              </c:ext>
            </c:extLst>
          </c:dPt>
          <c:dPt>
            <c:idx val="2"/>
            <c:invertIfNegative val="0"/>
            <c:bubble3D val="0"/>
            <c:spPr>
              <a:solidFill>
                <a:srgbClr val="805C4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8D4D-4D23-843E-7B27E299F594}"/>
              </c:ext>
            </c:extLst>
          </c:dPt>
          <c:dPt>
            <c:idx val="3"/>
            <c:invertIfNegative val="0"/>
            <c:bubble3D val="0"/>
            <c:spPr>
              <a:solidFill>
                <a:srgbClr val="805C4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9-8D4D-4D23-843E-7B27E299F594}"/>
              </c:ext>
            </c:extLst>
          </c:dPt>
          <c:dPt>
            <c:idx val="4"/>
            <c:invertIfNegative val="0"/>
            <c:bubble3D val="0"/>
            <c:spPr>
              <a:solidFill>
                <a:srgbClr val="805C4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B-8D4D-4D23-843E-7B27E299F594}"/>
              </c:ext>
            </c:extLst>
          </c:dPt>
          <c:dPt>
            <c:idx val="5"/>
            <c:invertIfNegative val="0"/>
            <c:bubble3D val="0"/>
            <c:spPr>
              <a:solidFill>
                <a:srgbClr val="805C4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D-8D4D-4D23-843E-7B27E299F594}"/>
              </c:ext>
            </c:extLst>
          </c:dPt>
          <c:dPt>
            <c:idx val="6"/>
            <c:invertIfNegative val="0"/>
            <c:bubble3D val="0"/>
            <c:spPr>
              <a:solidFill>
                <a:srgbClr val="805C4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F-8D4D-4D23-843E-7B27E299F594}"/>
              </c:ext>
            </c:extLst>
          </c:dPt>
          <c:dPt>
            <c:idx val="7"/>
            <c:invertIfNegative val="0"/>
            <c:bubble3D val="0"/>
            <c:spPr>
              <a:solidFill>
                <a:srgbClr val="805C4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1-8D4D-4D23-843E-7B27E299F594}"/>
              </c:ext>
            </c:extLst>
          </c:dPt>
          <c:dPt>
            <c:idx val="8"/>
            <c:invertIfNegative val="0"/>
            <c:bubble3D val="0"/>
            <c:spPr>
              <a:solidFill>
                <a:srgbClr val="805C4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3-8D4D-4D23-843E-7B27E299F594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4-8D4D-4D23-843E-7B27E299F594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5-8D4D-4D23-843E-7B27E299F594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6-8D4D-4D23-843E-7B27E299F594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7-8D4D-4D23-843E-7B27E299F594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8-8D4D-4D23-843E-7B27E299F594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9-8D4D-4D23-843E-7B27E299F594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A-8D4D-4D23-843E-7B27E299F594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8D4D-4D23-843E-7B27E299F59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8D4D-4D23-843E-7B27E299F59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8D4D-4D23-843E-7B27E299F59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4.8167908460272461E-2"/>
                      <c:h val="5.505903243529861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9-8D4D-4D23-843E-7B27E299F594}"/>
                </c:ext>
              </c:extLst>
            </c:dLbl>
            <c:dLbl>
              <c:idx val="4"/>
              <c:layout>
                <c:manualLayout>
                  <c:x val="-3.5531860188004858E-3"/>
                  <c:y val="-3.4801528526977349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000000">
                          <a:lumMod val="75000"/>
                          <a:lumOff val="25000"/>
                        </a:srgbClr>
                      </a:solidFill>
                      <a:latin typeface="PermianSansTypeface" panose="02000000000000000000" pitchFamily="2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8D4D-4D23-843E-7B27E299F59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8D4D-4D23-843E-7B27E299F59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8D4D-4D23-843E-7B27E299F594}"/>
                </c:ext>
              </c:extLst>
            </c:dLbl>
            <c:dLbl>
              <c:idx val="7"/>
              <c:layout>
                <c:manualLayout>
                  <c:x val="-2.9666253480382957E-3"/>
                  <c:y val="-3.8235062528948587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000000">
                          <a:lumMod val="75000"/>
                          <a:lumOff val="25000"/>
                        </a:srgbClr>
                      </a:solidFill>
                      <a:latin typeface="PermianSansTypeface" panose="02000000000000000000" pitchFamily="2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8D4D-4D23-843E-7B27E299F594}"/>
                </c:ext>
              </c:extLst>
            </c:dLbl>
            <c:dLbl>
              <c:idx val="8"/>
              <c:layout>
                <c:manualLayout>
                  <c:x val="0"/>
                  <c:y val="-2.900081705950833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000000">
                          <a:lumMod val="75000"/>
                          <a:lumOff val="25000"/>
                        </a:srgbClr>
                      </a:solidFill>
                      <a:latin typeface="PermianSansTypeface" panose="02000000000000000000" pitchFamily="2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8D4D-4D23-843E-7B27E299F594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ansTypeface" panose="02000000000000000000" pitchFamily="2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'Diagrama 2'!$B$4:$B$12</c:f>
              <c:strCache>
                <c:ptCount val="9"/>
                <c:pt idx="0">
                  <c:v>mart.'23</c:v>
                </c:pt>
                <c:pt idx="1">
                  <c:v>iun.'23</c:v>
                </c:pt>
                <c:pt idx="2">
                  <c:v>sept.'23</c:v>
                </c:pt>
                <c:pt idx="3">
                  <c:v>dec.'23</c:v>
                </c:pt>
                <c:pt idx="4">
                  <c:v>mart.'24</c:v>
                </c:pt>
                <c:pt idx="5">
                  <c:v>iun.'24</c:v>
                </c:pt>
                <c:pt idx="6">
                  <c:v>sept.'24</c:v>
                </c:pt>
                <c:pt idx="7">
                  <c:v>dec.'24</c:v>
                </c:pt>
                <c:pt idx="8">
                  <c:v>mart.'25</c:v>
                </c:pt>
              </c:strCache>
            </c:strRef>
          </c:cat>
          <c:val>
            <c:numRef>
              <c:f>'Diagrama 2'!$E$4:$E$12</c:f>
              <c:numCache>
                <c:formatCode>#,##0.0</c:formatCode>
                <c:ptCount val="9"/>
                <c:pt idx="0">
                  <c:v>-6.69591486536447</c:v>
                </c:pt>
                <c:pt idx="1">
                  <c:v>-6.6363623669149368</c:v>
                </c:pt>
                <c:pt idx="2">
                  <c:v>-6.8352369280723888</c:v>
                </c:pt>
                <c:pt idx="3">
                  <c:v>-6.6340762569970648</c:v>
                </c:pt>
                <c:pt idx="4">
                  <c:v>-6.4021721794320721</c:v>
                </c:pt>
                <c:pt idx="5">
                  <c:v>-6.3487178276323109</c:v>
                </c:pt>
                <c:pt idx="6">
                  <c:v>-5.9801323944577591</c:v>
                </c:pt>
                <c:pt idx="7">
                  <c:v>-5.8646351299620818</c:v>
                </c:pt>
                <c:pt idx="8">
                  <c:v>-5.5449136565041837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B-8D4D-4D23-843E-7B27E299F594}"/>
            </c:ext>
          </c:extLst>
        </c:ser>
        <c:ser>
          <c:idx val="3"/>
          <c:order val="3"/>
          <c:tx>
            <c:strRef>
              <c:f>'Diagrama 2'!$F$3</c:f>
              <c:strCache>
                <c:ptCount val="1"/>
                <c:pt idx="0">
                  <c:v>Gospodăriile populației</c:v>
                </c:pt>
              </c:strCache>
            </c:strRef>
          </c:tx>
          <c:spPr>
            <a:solidFill>
              <a:srgbClr val="A6A6A6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A6A6A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D-8D4D-4D23-843E-7B27E299F594}"/>
              </c:ext>
            </c:extLst>
          </c:dPt>
          <c:dPt>
            <c:idx val="1"/>
            <c:invertIfNegative val="0"/>
            <c:bubble3D val="0"/>
            <c:spPr>
              <a:solidFill>
                <a:srgbClr val="A6A6A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F-8D4D-4D23-843E-7B27E299F594}"/>
              </c:ext>
            </c:extLst>
          </c:dPt>
          <c:dPt>
            <c:idx val="2"/>
            <c:invertIfNegative val="0"/>
            <c:bubble3D val="0"/>
            <c:spPr>
              <a:solidFill>
                <a:srgbClr val="A6A6A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1-8D4D-4D23-843E-7B27E299F594}"/>
              </c:ext>
            </c:extLst>
          </c:dPt>
          <c:dPt>
            <c:idx val="3"/>
            <c:invertIfNegative val="0"/>
            <c:bubble3D val="0"/>
            <c:spPr>
              <a:solidFill>
                <a:srgbClr val="A6A6A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3-8D4D-4D23-843E-7B27E299F594}"/>
              </c:ext>
            </c:extLst>
          </c:dPt>
          <c:dPt>
            <c:idx val="4"/>
            <c:invertIfNegative val="0"/>
            <c:bubble3D val="0"/>
            <c:spPr>
              <a:solidFill>
                <a:srgbClr val="A6A6A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5-8D4D-4D23-843E-7B27E299F594}"/>
              </c:ext>
            </c:extLst>
          </c:dPt>
          <c:dPt>
            <c:idx val="5"/>
            <c:invertIfNegative val="0"/>
            <c:bubble3D val="0"/>
            <c:spPr>
              <a:solidFill>
                <a:srgbClr val="A6A6A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7-8D4D-4D23-843E-7B27E299F594}"/>
              </c:ext>
            </c:extLst>
          </c:dPt>
          <c:dPt>
            <c:idx val="6"/>
            <c:invertIfNegative val="0"/>
            <c:bubble3D val="0"/>
            <c:spPr>
              <a:solidFill>
                <a:srgbClr val="A6A6A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9-8D4D-4D23-843E-7B27E299F594}"/>
              </c:ext>
            </c:extLst>
          </c:dPt>
          <c:dPt>
            <c:idx val="7"/>
            <c:invertIfNegative val="0"/>
            <c:bubble3D val="0"/>
            <c:spPr>
              <a:solidFill>
                <a:srgbClr val="A6A6A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B-8D4D-4D23-843E-7B27E299F594}"/>
              </c:ext>
            </c:extLst>
          </c:dPt>
          <c:dPt>
            <c:idx val="8"/>
            <c:invertIfNegative val="0"/>
            <c:bubble3D val="0"/>
            <c:spPr>
              <a:solidFill>
                <a:srgbClr val="A6A6A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D-8D4D-4D23-843E-7B27E299F594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5E-8D4D-4D23-843E-7B27E299F594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5F-8D4D-4D23-843E-7B27E299F594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60-8D4D-4D23-843E-7B27E299F594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61-8D4D-4D23-843E-7B27E299F594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62-8D4D-4D23-843E-7B27E299F594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63-8D4D-4D23-843E-7B27E299F594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64-8D4D-4D23-843E-7B27E299F594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8D4D-4D23-843E-7B27E299F59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F-8D4D-4D23-843E-7B27E299F59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1-8D4D-4D23-843E-7B27E299F59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3-8D4D-4D23-843E-7B27E299F594}"/>
                </c:ext>
              </c:extLst>
            </c:dLbl>
            <c:dLbl>
              <c:idx val="4"/>
              <c:layout>
                <c:manualLayout>
                  <c:x val="0"/>
                  <c:y val="-6.38028022994584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5-8D4D-4D23-843E-7B27E299F59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7-8D4D-4D23-843E-7B27E299F59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9-8D4D-4D23-843E-7B27E299F594}"/>
                </c:ext>
              </c:extLst>
            </c:dLbl>
            <c:dLbl>
              <c:idx val="7"/>
              <c:layout>
                <c:manualLayout>
                  <c:x val="-1.0877500618325061E-16"/>
                  <c:y val="-5.00000000000000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B-8D4D-4D23-843E-7B27E299F594}"/>
                </c:ext>
              </c:extLst>
            </c:dLbl>
            <c:dLbl>
              <c:idx val="8"/>
              <c:layout>
                <c:manualLayout>
                  <c:x val="0"/>
                  <c:y val="-6.0902674922210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D-8D4D-4D23-843E-7B27E299F594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ans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'Diagrama 2'!$B$4:$B$12</c:f>
              <c:strCache>
                <c:ptCount val="9"/>
                <c:pt idx="0">
                  <c:v>mart.'23</c:v>
                </c:pt>
                <c:pt idx="1">
                  <c:v>iun.'23</c:v>
                </c:pt>
                <c:pt idx="2">
                  <c:v>sept.'23</c:v>
                </c:pt>
                <c:pt idx="3">
                  <c:v>dec.'23</c:v>
                </c:pt>
                <c:pt idx="4">
                  <c:v>mart.'24</c:v>
                </c:pt>
                <c:pt idx="5">
                  <c:v>iun.'24</c:v>
                </c:pt>
                <c:pt idx="6">
                  <c:v>sept.'24</c:v>
                </c:pt>
                <c:pt idx="7">
                  <c:v>dec.'24</c:v>
                </c:pt>
                <c:pt idx="8">
                  <c:v>mart.'25</c:v>
                </c:pt>
              </c:strCache>
            </c:strRef>
          </c:cat>
          <c:val>
            <c:numRef>
              <c:f>'Diagrama 2'!$F$4:$F$12</c:f>
              <c:numCache>
                <c:formatCode>#,##0.0</c:formatCode>
                <c:ptCount val="9"/>
                <c:pt idx="0">
                  <c:v>70.533245013094103</c:v>
                </c:pt>
                <c:pt idx="1">
                  <c:v>71.622902211889496</c:v>
                </c:pt>
                <c:pt idx="2">
                  <c:v>70.330586394668259</c:v>
                </c:pt>
                <c:pt idx="3">
                  <c:v>71.24208350996868</c:v>
                </c:pt>
                <c:pt idx="4">
                  <c:v>72.705236214215546</c:v>
                </c:pt>
                <c:pt idx="5">
                  <c:v>73.110201468822467</c:v>
                </c:pt>
                <c:pt idx="6">
                  <c:v>70.857739152816251</c:v>
                </c:pt>
                <c:pt idx="7">
                  <c:v>71.639197722291698</c:v>
                </c:pt>
                <c:pt idx="8">
                  <c:v>69.316100061767429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5-8D4D-4D23-843E-7B27E299F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08353856"/>
        <c:axId val="1808344288"/>
      </c:barChart>
      <c:lineChart>
        <c:grouping val="standard"/>
        <c:varyColors val="0"/>
        <c:ser>
          <c:idx val="4"/>
          <c:order val="4"/>
          <c:tx>
            <c:strRef>
              <c:f>'Diagrama 2'!$G$3</c:f>
              <c:strCache>
                <c:ptCount val="1"/>
                <c:pt idx="0">
                  <c:v>Restul lumii</c:v>
                </c:pt>
              </c:strCache>
            </c:strRef>
          </c:tx>
          <c:spPr>
            <a:ln w="19050" cap="rnd">
              <a:solidFill>
                <a:schemeClr val="accent3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19050" cap="rnd">
                <a:solidFill>
                  <a:schemeClr val="accent3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7-8D4D-4D23-843E-7B27E299F594}"/>
              </c:ext>
            </c:extLst>
          </c:dPt>
          <c:dPt>
            <c:idx val="1"/>
            <c:marker>
              <c:symbol val="none"/>
            </c:marker>
            <c:bubble3D val="0"/>
            <c:spPr>
              <a:ln w="19050" cap="rnd">
                <a:solidFill>
                  <a:schemeClr val="accent3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9-8D4D-4D23-843E-7B27E299F594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19050" cap="rnd">
                <a:solidFill>
                  <a:schemeClr val="accent3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B-8D4D-4D23-843E-7B27E299F594}"/>
              </c:ext>
            </c:extLst>
          </c:dPt>
          <c:dPt>
            <c:idx val="3"/>
            <c:marker>
              <c:symbol val="none"/>
            </c:marker>
            <c:bubble3D val="0"/>
            <c:spPr>
              <a:ln w="19050" cap="rnd">
                <a:solidFill>
                  <a:schemeClr val="accent3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D-8D4D-4D23-843E-7B27E299F594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19050" cap="rnd">
                <a:solidFill>
                  <a:schemeClr val="accent3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F-8D4D-4D23-843E-7B27E299F594}"/>
              </c:ext>
            </c:extLst>
          </c:dPt>
          <c:dPt>
            <c:idx val="5"/>
            <c:marker>
              <c:symbol val="none"/>
            </c:marker>
            <c:bubble3D val="0"/>
            <c:spPr>
              <a:ln w="19050" cap="rnd">
                <a:solidFill>
                  <a:schemeClr val="accent3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1-8D4D-4D23-843E-7B27E299F594}"/>
              </c:ext>
            </c:extLst>
          </c:dPt>
          <c:dPt>
            <c:idx val="6"/>
            <c:marker>
              <c:symbol val="none"/>
            </c:marker>
            <c:bubble3D val="0"/>
            <c:spPr>
              <a:ln w="19050" cap="rnd">
                <a:solidFill>
                  <a:schemeClr val="accent3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3-8D4D-4D23-843E-7B27E299F594}"/>
              </c:ext>
            </c:extLst>
          </c:dPt>
          <c:dPt>
            <c:idx val="7"/>
            <c:marker>
              <c:symbol val="none"/>
            </c:marker>
            <c:bubble3D val="0"/>
            <c:spPr>
              <a:ln w="19050" cap="rnd">
                <a:solidFill>
                  <a:schemeClr val="accent3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5-8D4D-4D23-843E-7B27E299F594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19050" cap="rnd">
                <a:solidFill>
                  <a:schemeClr val="accent3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7-8D4D-4D23-843E-7B27E299F594}"/>
              </c:ext>
            </c:extLst>
          </c:dPt>
          <c:dPt>
            <c:idx val="9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78-8D4D-4D23-843E-7B27E299F594}"/>
              </c:ext>
            </c:extLst>
          </c:dPt>
          <c:dPt>
            <c:idx val="1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79-8D4D-4D23-843E-7B27E299F594}"/>
              </c:ext>
            </c:extLst>
          </c:dPt>
          <c:dPt>
            <c:idx val="1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7A-8D4D-4D23-843E-7B27E299F594}"/>
              </c:ext>
            </c:extLst>
          </c:dPt>
          <c:dPt>
            <c:idx val="1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7B-8D4D-4D23-843E-7B27E299F594}"/>
              </c:ext>
            </c:extLst>
          </c:dPt>
          <c:dPt>
            <c:idx val="1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7C-8D4D-4D23-843E-7B27E299F594}"/>
              </c:ext>
            </c:extLst>
          </c:dPt>
          <c:dPt>
            <c:idx val="1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7D-8D4D-4D23-843E-7B27E299F594}"/>
              </c:ext>
            </c:extLst>
          </c:dPt>
          <c:dPt>
            <c:idx val="1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7E-8D4D-4D23-843E-7B27E299F594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7-8D4D-4D23-843E-7B27E299F59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9-8D4D-4D23-843E-7B27E299F59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B-8D4D-4D23-843E-7B27E299F59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D-8D4D-4D23-843E-7B27E299F594}"/>
                </c:ext>
              </c:extLst>
            </c:dLbl>
            <c:dLbl>
              <c:idx val="4"/>
              <c:layout>
                <c:manualLayout>
                  <c:x val="-2.7822040321110332E-2"/>
                  <c:y val="4.06018990273274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F-8D4D-4D23-843E-7B27E299F59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1-8D4D-4D23-843E-7B27E299F59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3-8D4D-4D23-843E-7B27E299F594}"/>
                </c:ext>
              </c:extLst>
            </c:dLbl>
            <c:dLbl>
              <c:idx val="7"/>
              <c:layout>
                <c:manualLayout>
                  <c:x val="-2.9666253480382956E-2"/>
                  <c:y val="3.8235294117647062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US" sz="12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PermianSans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5-8D4D-4D23-843E-7B27E299F594}"/>
                </c:ext>
              </c:extLst>
            </c:dLbl>
            <c:dLbl>
              <c:idx val="8"/>
              <c:layout>
                <c:manualLayout>
                  <c:x val="-3.020208115980481E-2"/>
                  <c:y val="3.19014011497292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7-8D4D-4D23-843E-7B27E299F594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accent3">
                        <a:lumMod val="50000"/>
                      </a:schemeClr>
                    </a:solidFill>
                    <a:latin typeface="PermianSans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9"/>
              <c:pt idx="0">
                <c:v>sept.'22</c:v>
              </c:pt>
              <c:pt idx="1">
                <c:v>dec.'22</c:v>
              </c:pt>
              <c:pt idx="2">
                <c:v>mar.'23</c:v>
              </c:pt>
              <c:pt idx="3">
                <c:v>iun.'23</c:v>
              </c:pt>
              <c:pt idx="4">
                <c:v>sept.'23</c:v>
              </c:pt>
              <c:pt idx="5">
                <c:v>dec.'23</c:v>
              </c:pt>
              <c:pt idx="6">
                <c:v>mar.'24</c:v>
              </c:pt>
              <c:pt idx="7">
                <c:v>iun.'24</c:v>
              </c:pt>
              <c:pt idx="8">
                <c:v>sept.'24</c:v>
              </c:pt>
            </c:strLit>
          </c:cat>
          <c:val>
            <c:numRef>
              <c:f>'Diagrama 2'!$G$4:$G$12</c:f>
              <c:numCache>
                <c:formatCode>#,##0.0</c:formatCode>
                <c:ptCount val="9"/>
                <c:pt idx="0">
                  <c:v>39.65635765899227</c:v>
                </c:pt>
                <c:pt idx="1">
                  <c:v>37.564558835556781</c:v>
                </c:pt>
                <c:pt idx="2">
                  <c:v>36.164526853107844</c:v>
                </c:pt>
                <c:pt idx="3">
                  <c:v>31.795325614227938</c:v>
                </c:pt>
                <c:pt idx="4">
                  <c:v>31.001712077530826</c:v>
                </c:pt>
                <c:pt idx="5">
                  <c:v>29.478794935651365</c:v>
                </c:pt>
                <c:pt idx="6">
                  <c:v>28.432043382484718</c:v>
                </c:pt>
                <c:pt idx="7">
                  <c:v>28.167054932467256</c:v>
                </c:pt>
                <c:pt idx="8">
                  <c:v>30.481343066441692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F-8D4D-4D23-843E-7B27E299F594}"/>
            </c:ext>
          </c:extLst>
        </c:ser>
        <c:ser>
          <c:idx val="5"/>
          <c:order val="5"/>
          <c:tx>
            <c:strRef>
              <c:f>'Diagrama 2'!$H$3</c:f>
              <c:strCache>
                <c:ptCount val="1"/>
                <c:pt idx="0">
                  <c:v>Economia națională</c:v>
                </c:pt>
              </c:strCache>
            </c:strRef>
          </c:tx>
          <c:spPr>
            <a:ln w="2222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222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1-8D4D-4D23-843E-7B27E299F594}"/>
              </c:ext>
            </c:extLst>
          </c:dPt>
          <c:dPt>
            <c:idx val="1"/>
            <c:marker>
              <c:symbol val="none"/>
            </c:marker>
            <c:bubble3D val="0"/>
            <c:spPr>
              <a:ln w="2222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3-8D4D-4D23-843E-7B27E299F594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222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5-8D4D-4D23-843E-7B27E299F594}"/>
              </c:ext>
            </c:extLst>
          </c:dPt>
          <c:dPt>
            <c:idx val="3"/>
            <c:marker>
              <c:symbol val="none"/>
            </c:marker>
            <c:bubble3D val="0"/>
            <c:spPr>
              <a:ln w="2222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7-8D4D-4D23-843E-7B27E299F594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222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9-8D4D-4D23-843E-7B27E299F594}"/>
              </c:ext>
            </c:extLst>
          </c:dPt>
          <c:dPt>
            <c:idx val="5"/>
            <c:marker>
              <c:symbol val="none"/>
            </c:marker>
            <c:bubble3D val="0"/>
            <c:spPr>
              <a:ln w="2222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B-8D4D-4D23-843E-7B27E299F594}"/>
              </c:ext>
            </c:extLst>
          </c:dPt>
          <c:dPt>
            <c:idx val="6"/>
            <c:marker>
              <c:symbol val="none"/>
            </c:marker>
            <c:bubble3D val="0"/>
            <c:spPr>
              <a:ln w="2222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D-8D4D-4D23-843E-7B27E299F594}"/>
              </c:ext>
            </c:extLst>
          </c:dPt>
          <c:dPt>
            <c:idx val="7"/>
            <c:marker>
              <c:symbol val="none"/>
            </c:marker>
            <c:bubble3D val="0"/>
            <c:spPr>
              <a:ln w="2222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F-8D4D-4D23-843E-7B27E299F594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222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1-8D4D-4D23-843E-7B27E299F594}"/>
              </c:ext>
            </c:extLst>
          </c:dPt>
          <c:dPt>
            <c:idx val="9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92-8D4D-4D23-843E-7B27E299F594}"/>
              </c:ext>
            </c:extLst>
          </c:dPt>
          <c:dPt>
            <c:idx val="1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93-8D4D-4D23-843E-7B27E299F594}"/>
              </c:ext>
            </c:extLst>
          </c:dPt>
          <c:dPt>
            <c:idx val="1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94-8D4D-4D23-843E-7B27E299F594}"/>
              </c:ext>
            </c:extLst>
          </c:dPt>
          <c:dPt>
            <c:idx val="1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95-8D4D-4D23-843E-7B27E299F594}"/>
              </c:ext>
            </c:extLst>
          </c:dPt>
          <c:dPt>
            <c:idx val="1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96-8D4D-4D23-843E-7B27E299F594}"/>
              </c:ext>
            </c:extLst>
          </c:dPt>
          <c:dPt>
            <c:idx val="1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97-8D4D-4D23-843E-7B27E299F594}"/>
              </c:ext>
            </c:extLst>
          </c:dPt>
          <c:dPt>
            <c:idx val="1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98-8D4D-4D23-843E-7B27E299F594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1-8D4D-4D23-843E-7B27E299F59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3-8D4D-4D23-843E-7B27E299F59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5-8D4D-4D23-843E-7B27E299F59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7-8D4D-4D23-843E-7B27E299F594}"/>
                </c:ext>
              </c:extLst>
            </c:dLbl>
            <c:dLbl>
              <c:idx val="4"/>
              <c:layout>
                <c:manualLayout>
                  <c:x val="-3.611843001981916E-2"/>
                  <c:y val="4.06018990273273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9-8D4D-4D23-843E-7B27E299F59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B-8D4D-4D23-843E-7B27E299F59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D-8D4D-4D23-843E-7B27E299F594}"/>
                </c:ext>
              </c:extLst>
            </c:dLbl>
            <c:dLbl>
              <c:idx val="7"/>
              <c:layout>
                <c:manualLayout>
                  <c:x val="-3.1149566154402106E-2"/>
                  <c:y val="3.82352941176470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F-8D4D-4D23-843E-7B27E299F594}"/>
                </c:ext>
              </c:extLst>
            </c:dLbl>
            <c:dLbl>
              <c:idx val="8"/>
              <c:layout>
                <c:manualLayout>
                  <c:x val="-3.7308453197405785E-2"/>
                  <c:y val="3.77016559042254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1-8D4D-4D23-843E-7B27E299F594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C00000"/>
                    </a:solidFill>
                    <a:latin typeface="PermianSans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9"/>
              <c:pt idx="0">
                <c:v>sept.'22</c:v>
              </c:pt>
              <c:pt idx="1">
                <c:v>dec.'22</c:v>
              </c:pt>
              <c:pt idx="2">
                <c:v>mar.'23</c:v>
              </c:pt>
              <c:pt idx="3">
                <c:v>iun.'23</c:v>
              </c:pt>
              <c:pt idx="4">
                <c:v>sept.'23</c:v>
              </c:pt>
              <c:pt idx="5">
                <c:v>dec.'23</c:v>
              </c:pt>
              <c:pt idx="6">
                <c:v>mar.'24</c:v>
              </c:pt>
              <c:pt idx="7">
                <c:v>iun.'24</c:v>
              </c:pt>
              <c:pt idx="8">
                <c:v>sept.'24</c:v>
              </c:pt>
            </c:strLit>
          </c:cat>
          <c:val>
            <c:numRef>
              <c:f>'Diagrama 2'!$H$4:$H$12</c:f>
              <c:numCache>
                <c:formatCode>#,##0.0</c:formatCode>
                <c:ptCount val="9"/>
                <c:pt idx="0">
                  <c:v>-39.626034367022818</c:v>
                </c:pt>
                <c:pt idx="1">
                  <c:v>-37.535995824138318</c:v>
                </c:pt>
                <c:pt idx="2">
                  <c:v>-36.136634064138526</c:v>
                </c:pt>
                <c:pt idx="3">
                  <c:v>-31.767148344332028</c:v>
                </c:pt>
                <c:pt idx="4">
                  <c:v>-30.971635948428265</c:v>
                </c:pt>
                <c:pt idx="5">
                  <c:v>-29.446884497022303</c:v>
                </c:pt>
                <c:pt idx="6">
                  <c:v>-28.397423804924237</c:v>
                </c:pt>
                <c:pt idx="7">
                  <c:v>-28.131343529962116</c:v>
                </c:pt>
                <c:pt idx="8">
                  <c:v>-30.441384189952874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99-8D4D-4D23-843E-7B27E299F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8353856"/>
        <c:axId val="1808344288"/>
      </c:lineChart>
      <c:catAx>
        <c:axId val="1808353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ermianSans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1808344288"/>
        <c:crosses val="autoZero"/>
        <c:auto val="1"/>
        <c:lblAlgn val="ctr"/>
        <c:lblOffset val="100"/>
        <c:noMultiLvlLbl val="0"/>
      </c:catAx>
      <c:valAx>
        <c:axId val="180834428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ermianSans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1808353856"/>
        <c:crosses val="autoZero"/>
        <c:crossBetween val="between"/>
        <c:majorUnit val="40"/>
      </c:valAx>
      <c:spPr>
        <a:noFill/>
        <a:ln>
          <a:noFill/>
        </a:ln>
        <a:effectLst>
          <a:outerShdw blurRad="50800" dist="25400" dir="5400000" algn="ctr" rotWithShape="0">
            <a:srgbClr val="000000">
              <a:alpha val="43137"/>
            </a:srgbClr>
          </a:outerShdw>
        </a:effectLst>
      </c:spPr>
    </c:plotArea>
    <c:legend>
      <c:legendPos val="r"/>
      <c:layout>
        <c:manualLayout>
          <c:xMode val="edge"/>
          <c:yMode val="edge"/>
          <c:x val="5.8496222991461275E-2"/>
          <c:y val="0.86349219424896284"/>
          <c:w val="0.92865137059007963"/>
          <c:h val="0.124722717463748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ermianSans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o-MD"/>
    </a:p>
  </c:txPr>
  <c:printSettings>
    <c:headerFooter/>
    <c:pageMargins b="0.75" l="0.7" r="0.7" t="0.75" header="0.3" footer="0.3"/>
    <c:pageSetup orientation="portrait"/>
  </c:printSettings>
  <c:userShapes r:id="rId3"/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650111043811816E-2"/>
          <c:y val="6.6515510921970694E-2"/>
          <c:w val="0.90135537989982251"/>
          <c:h val="0.8181473513649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'Diagrama 3'!$B$11</c:f>
              <c:strCache>
                <c:ptCount val="1"/>
                <c:pt idx="0">
                  <c:v>IV 2024</c:v>
                </c:pt>
              </c:strCache>
            </c:strRef>
          </c:tx>
          <c:spPr>
            <a:solidFill>
              <a:srgbClr val="987172"/>
            </a:solidFill>
            <a:ln>
              <a:noFill/>
            </a:ln>
            <a:effectLst/>
          </c:spPr>
          <c:invertIfNegative val="0"/>
          <c:cat>
            <c:strRef>
              <c:f>'Diagrama 3'!$E$3</c:f>
              <c:strCache>
                <c:ptCount val="1"/>
                <c:pt idx="0">
                  <c:v>Societăți comerciale nefinanciare</c:v>
                </c:pt>
              </c:strCache>
            </c:strRef>
          </c:cat>
          <c:val>
            <c:numRef>
              <c:f>'Diagrama 3'!$E$11</c:f>
              <c:numCache>
                <c:formatCode>#,##0.0</c:formatCode>
                <c:ptCount val="1"/>
                <c:pt idx="0">
                  <c:v>125.51145330748075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A8-4674-8D04-2A6718F734B8}"/>
            </c:ext>
          </c:extLst>
        </c:ser>
        <c:ser>
          <c:idx val="1"/>
          <c:order val="1"/>
          <c:tx>
            <c:strRef>
              <c:f>'Diagrama 3'!$B$5</c:f>
              <c:strCache>
                <c:ptCount val="1"/>
                <c:pt idx="0">
                  <c:v>I 2025</c:v>
                </c:pt>
              </c:strCache>
            </c:strRef>
          </c:tx>
          <c:spPr>
            <a:solidFill>
              <a:srgbClr val="6B363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 rtl="0">
                  <a:defRPr lang="en-US" sz="1100" b="1" i="0" u="none" strike="noStrike" kern="1200" baseline="0">
                    <a:solidFill>
                      <a:sysClr val="windowText" lastClr="000000">
                        <a:lumMod val="75000"/>
                        <a:lumOff val="25000"/>
                      </a:sys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'Diagrama 3'!$E$3</c:f>
              <c:strCache>
                <c:ptCount val="1"/>
                <c:pt idx="0">
                  <c:v>Societăți comerciale nefinanciare</c:v>
                </c:pt>
              </c:strCache>
            </c:strRef>
          </c:cat>
          <c:val>
            <c:numRef>
              <c:f>'Diagrama 3'!$E$10</c:f>
              <c:numCache>
                <c:formatCode>#,##0.0</c:formatCode>
                <c:ptCount val="1"/>
                <c:pt idx="0">
                  <c:v>124.93803807291927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A8-4674-8D04-2A6718F734B8}"/>
            </c:ext>
          </c:extLst>
        </c:ser>
        <c:ser>
          <c:idx val="2"/>
          <c:order val="2"/>
          <c:tx>
            <c:strRef>
              <c:f>'Diagrama 3'!$B$30</c:f>
              <c:strCache>
                <c:ptCount val="1"/>
                <c:pt idx="0">
                  <c:v>IV 2024</c:v>
                </c:pt>
              </c:strCache>
            </c:strRef>
          </c:tx>
          <c:spPr>
            <a:solidFill>
              <a:srgbClr val="987172"/>
            </a:solidFill>
            <a:ln>
              <a:noFill/>
            </a:ln>
            <a:effectLst/>
          </c:spPr>
          <c:invertIfNegative val="0"/>
          <c:cat>
            <c:strRef>
              <c:f>'Diagrama 3'!$E$3</c:f>
              <c:strCache>
                <c:ptCount val="1"/>
                <c:pt idx="0">
                  <c:v>Societăți comerciale nefinanciare</c:v>
                </c:pt>
              </c:strCache>
            </c:strRef>
          </c:cat>
          <c:val>
            <c:numRef>
              <c:f>'Diagrama 3'!$E$43</c:f>
              <c:numCache>
                <c:formatCode>#,##0</c:formatCode>
                <c:ptCount val="1"/>
                <c:pt idx="0">
                  <c:v>-371.90279666586855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A8-4674-8D04-2A6718F734B8}"/>
            </c:ext>
          </c:extLst>
        </c:ser>
        <c:ser>
          <c:idx val="3"/>
          <c:order val="3"/>
          <c:tx>
            <c:strRef>
              <c:f>'Diagrama 3'!$B$24:$B$29</c:f>
              <c:strCache>
                <c:ptCount val="1"/>
                <c:pt idx="0">
                  <c:v>I 2025</c:v>
                </c:pt>
              </c:strCache>
            </c:strRef>
          </c:tx>
          <c:spPr>
            <a:solidFill>
              <a:srgbClr val="6B3636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496CFBCA-9BC8-40D9-A9B1-6C89DF9B856D}" type="CELLREF">
                      <a:rPr lang="en-US"/>
                      <a:pPr/>
                      <a:t>[CELLREF]</a:t>
                    </a:fld>
                    <a:endParaRPr lang="ro-MD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04677065597169"/>
                      <c:h val="0.15076973076462477"/>
                    </c:manualLayout>
                  </c15:layout>
                  <c15:dlblFieldTable>
                    <c15:dlblFTEntry>
                      <c15:txfldGUID>{496CFBCA-9BC8-40D9-A9B1-6C89DF9B856D}</c15:txfldGUID>
                      <c15:f>'Diagrama 3'!$E$29</c15:f>
                      <c15:dlblFieldTableCache>
                        <c:ptCount val="1"/>
                        <c:pt idx="0">
                          <c:v>410,4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1BA8-4674-8D04-2A6718F734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 rtl="0">
                  <a:defRPr lang="en-US" sz="1100" b="0" i="0" u="none" strike="noStrike" kern="1200" baseline="0">
                    <a:solidFill>
                      <a:sysClr val="windowText" lastClr="000000">
                        <a:lumMod val="75000"/>
                        <a:lumOff val="25000"/>
                      </a:sys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'Diagrama 3'!$E$3</c:f>
              <c:strCache>
                <c:ptCount val="1"/>
                <c:pt idx="0">
                  <c:v>Societăți comerciale nefinanciare</c:v>
                </c:pt>
              </c:strCache>
            </c:strRef>
          </c:cat>
          <c:val>
            <c:numRef>
              <c:f>'Diagrama 3'!$E$44</c:f>
              <c:numCache>
                <c:formatCode>#,##0</c:formatCode>
                <c:ptCount val="1"/>
                <c:pt idx="0">
                  <c:v>-392.61260286460896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BA8-4674-8D04-2A6718F73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036528"/>
        <c:axId val="74982064"/>
      </c:barChart>
      <c:catAx>
        <c:axId val="370365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4982064"/>
        <c:crossesAt val="0"/>
        <c:auto val="1"/>
        <c:lblAlgn val="ctr"/>
        <c:lblOffset val="100"/>
        <c:noMultiLvlLbl val="0"/>
      </c:catAx>
      <c:valAx>
        <c:axId val="74982064"/>
        <c:scaling>
          <c:orientation val="minMax"/>
          <c:max val="400"/>
          <c:min val="-400"/>
        </c:scaling>
        <c:delete val="1"/>
        <c:axPos val="l"/>
        <c:numFmt formatCode="#\ ##0" sourceLinked="0"/>
        <c:majorTickMark val="out"/>
        <c:minorTickMark val="none"/>
        <c:tickLblPos val="nextTo"/>
        <c:crossAx val="37036528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986854313367383E-2"/>
          <c:y val="6.6515510921970694E-2"/>
          <c:w val="0.8899445352349824"/>
          <c:h val="0.866968978156058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'Diagrama 3'!$B$11</c:f>
              <c:strCache>
                <c:ptCount val="1"/>
                <c:pt idx="0">
                  <c:v>IV 2024</c:v>
                </c:pt>
              </c:strCache>
            </c:strRef>
          </c:tx>
          <c:spPr>
            <a:solidFill>
              <a:srgbClr val="987172"/>
            </a:solidFill>
            <a:ln>
              <a:noFill/>
            </a:ln>
            <a:effectLst/>
          </c:spPr>
          <c:invertIfNegative val="0"/>
          <c:val>
            <c:numRef>
              <c:f>'Diagrama 3'!$F$11</c:f>
              <c:numCache>
                <c:formatCode>#,##0.0</c:formatCode>
                <c:ptCount val="1"/>
                <c:pt idx="0">
                  <c:v>331.56550807673125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}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EBD3-4D02-BCF9-D32A17A8C8F8}"/>
            </c:ext>
          </c:extLst>
        </c:ser>
        <c:ser>
          <c:idx val="1"/>
          <c:order val="1"/>
          <c:tx>
            <c:strRef>
              <c:f>'Diagrama 3'!$B$5:$B$10</c:f>
              <c:strCache>
                <c:ptCount val="1"/>
                <c:pt idx="0">
                  <c:v>I 2025</c:v>
                </c:pt>
              </c:strCache>
            </c:strRef>
          </c:tx>
          <c:spPr>
            <a:solidFill>
              <a:srgbClr val="6B3636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2908352843613837E-7"/>
                  <c:y val="3.62917153800789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590381298227445"/>
                      <c:h val="0.1507697307646247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EBD3-4D02-BCF9-D32A17A8C8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 rtl="0">
                  <a:defRPr lang="en-US" sz="1100" b="1" i="0" u="none" strike="noStrike" kern="1200" baseline="0">
                    <a:solidFill>
                      <a:sysClr val="windowText" lastClr="000000">
                        <a:lumMod val="75000"/>
                        <a:lumOff val="25000"/>
                      </a:sys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'Diagrama 3'!$F$10</c:f>
              <c:numCache>
                <c:formatCode>#,##0.0</c:formatCode>
                <c:ptCount val="1"/>
                <c:pt idx="0">
                  <c:v>329.69936905640265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}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EBD3-4D02-BCF9-D32A17A8C8F8}"/>
            </c:ext>
          </c:extLst>
        </c:ser>
        <c:ser>
          <c:idx val="2"/>
          <c:order val="2"/>
          <c:tx>
            <c:strRef>
              <c:f>'Diagrama 3'!$B$30</c:f>
              <c:strCache>
                <c:ptCount val="1"/>
                <c:pt idx="0">
                  <c:v>IV 2024</c:v>
                </c:pt>
              </c:strCache>
            </c:strRef>
          </c:tx>
          <c:spPr>
            <a:solidFill>
              <a:srgbClr val="987172"/>
            </a:solidFill>
            <a:ln>
              <a:noFill/>
            </a:ln>
            <a:effectLst/>
          </c:spPr>
          <c:invertIfNegative val="0"/>
          <c:val>
            <c:numRef>
              <c:f>'Diagrama 3'!$F$43</c:f>
              <c:numCache>
                <c:formatCode>#,##0</c:formatCode>
                <c:ptCount val="1"/>
                <c:pt idx="0">
                  <c:v>-324.7548473765051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}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EBD3-4D02-BCF9-D32A17A8C8F8}"/>
            </c:ext>
          </c:extLst>
        </c:ser>
        <c:ser>
          <c:idx val="3"/>
          <c:order val="3"/>
          <c:tx>
            <c:strRef>
              <c:f>'Diagrama 3'!$B$24:$B$29</c:f>
              <c:strCache>
                <c:ptCount val="1"/>
                <c:pt idx="0">
                  <c:v>I 2025</c:v>
                </c:pt>
              </c:strCache>
            </c:strRef>
          </c:tx>
          <c:spPr>
            <a:solidFill>
              <a:srgbClr val="6B3636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70260B66-A543-4EA4-99DE-DA4849B00233}" type="CELLREF">
                      <a:rPr lang="en-US"/>
                      <a:pPr/>
                      <a:t>[CELLREF]</a:t>
                    </a:fld>
                    <a:endParaRPr lang="ro-MD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{70260B66-A543-4EA4-99DE-DA4849B00233}</c15:txfldGUID>
                      <c15:f>'Diagrama 3'!$F$29</c15:f>
                      <c15:dlblFieldTableCache>
                        <c:ptCount val="1"/>
                        <c:pt idx="0">
                          <c:v>347,9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EBD3-4D02-BCF9-D32A17A8C8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 rtl="0">
                  <a:defRPr lang="en-US" sz="1100" b="0" i="0" u="none" strike="noStrike" kern="1200" baseline="0">
                    <a:solidFill>
                      <a:sysClr val="windowText" lastClr="000000">
                        <a:lumMod val="75000"/>
                        <a:lumOff val="25000"/>
                      </a:sys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'Diagrama 3'!$F$44</c:f>
              <c:numCache>
                <c:formatCode>#,##0</c:formatCode>
                <c:ptCount val="1"/>
                <c:pt idx="0">
                  <c:v>-341.12212427899755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}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EBD3-4D02-BCF9-D32A17A8C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036528"/>
        <c:axId val="74982064"/>
      </c:barChart>
      <c:catAx>
        <c:axId val="37036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4982064"/>
        <c:crosses val="autoZero"/>
        <c:auto val="1"/>
        <c:lblAlgn val="ctr"/>
        <c:lblOffset val="100"/>
        <c:noMultiLvlLbl val="0"/>
      </c:catAx>
      <c:valAx>
        <c:axId val="74982064"/>
        <c:scaling>
          <c:orientation val="minMax"/>
          <c:max val="400"/>
          <c:min val="-400"/>
        </c:scaling>
        <c:delete val="1"/>
        <c:axPos val="l"/>
        <c:numFmt formatCode="#,##0.0" sourceLinked="1"/>
        <c:majorTickMark val="out"/>
        <c:minorTickMark val="none"/>
        <c:tickLblPos val="nextTo"/>
        <c:crossAx val="37036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188390313390317E-2"/>
          <c:y val="6.6515510921970694E-2"/>
          <c:w val="0.90261058700209651"/>
          <c:h val="0.866968978156058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'Diagrama 3'!$B$11</c:f>
              <c:strCache>
                <c:ptCount val="1"/>
                <c:pt idx="0">
                  <c:v>IV 2024</c:v>
                </c:pt>
              </c:strCache>
            </c:strRef>
          </c:tx>
          <c:spPr>
            <a:solidFill>
              <a:srgbClr val="987172"/>
            </a:solidFill>
            <a:ln>
              <a:noFill/>
            </a:ln>
            <a:effectLst/>
          </c:spPr>
          <c:invertIfNegative val="0"/>
          <c:val>
            <c:numRef>
              <c:f>'Diagrama 3'!$G$11</c:f>
              <c:numCache>
                <c:formatCode>#,##0.0</c:formatCode>
                <c:ptCount val="1"/>
                <c:pt idx="0">
                  <c:v>103.72166194200037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}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0439-4FBC-A077-893CE704A4EC}"/>
            </c:ext>
          </c:extLst>
        </c:ser>
        <c:ser>
          <c:idx val="1"/>
          <c:order val="1"/>
          <c:tx>
            <c:strRef>
              <c:f>'Diagrama 3'!$B$5:$B$10</c:f>
              <c:strCache>
                <c:ptCount val="1"/>
                <c:pt idx="0">
                  <c:v>I 2025</c:v>
                </c:pt>
              </c:strCache>
            </c:strRef>
          </c:tx>
          <c:spPr>
            <a:solidFill>
              <a:srgbClr val="6B363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 rtl="0">
                  <a:defRPr lang="en-US" sz="1100" b="1" i="0" u="none" strike="noStrike" kern="1200" baseline="0">
                    <a:solidFill>
                      <a:sysClr val="windowText" lastClr="000000">
                        <a:lumMod val="75000"/>
                        <a:lumOff val="25000"/>
                      </a:sys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'Diagrama 3'!$G$10</c:f>
              <c:numCache>
                <c:formatCode>#,##0.0</c:formatCode>
                <c:ptCount val="1"/>
                <c:pt idx="0">
                  <c:v>107.76762338786834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}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0439-4FBC-A077-893CE704A4EC}"/>
            </c:ext>
          </c:extLst>
        </c:ser>
        <c:ser>
          <c:idx val="2"/>
          <c:order val="2"/>
          <c:tx>
            <c:strRef>
              <c:f>'Diagrama 3'!$B$30</c:f>
              <c:strCache>
                <c:ptCount val="1"/>
                <c:pt idx="0">
                  <c:v>IV 2024</c:v>
                </c:pt>
              </c:strCache>
            </c:strRef>
          </c:tx>
          <c:spPr>
            <a:solidFill>
              <a:srgbClr val="987172"/>
            </a:solidFill>
            <a:ln>
              <a:noFill/>
            </a:ln>
            <a:effectLst/>
          </c:spPr>
          <c:invertIfNegative val="0"/>
          <c:val>
            <c:numRef>
              <c:f>'Diagrama 3'!$G$43</c:f>
              <c:numCache>
                <c:formatCode>#,##0</c:formatCode>
                <c:ptCount val="1"/>
                <c:pt idx="0">
                  <c:v>-118.31186417183001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}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0439-4FBC-A077-893CE704A4EC}"/>
            </c:ext>
          </c:extLst>
        </c:ser>
        <c:ser>
          <c:idx val="3"/>
          <c:order val="3"/>
          <c:tx>
            <c:strRef>
              <c:f>'Diagrama 3'!$B$24:$B$29</c:f>
              <c:strCache>
                <c:ptCount val="1"/>
                <c:pt idx="0">
                  <c:v>I 2025</c:v>
                </c:pt>
              </c:strCache>
            </c:strRef>
          </c:tx>
          <c:spPr>
            <a:solidFill>
              <a:srgbClr val="6B3636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0CAB5C85-6CAC-48D0-B415-1A7529AA9873}" type="CELLREF">
                      <a:rPr lang="en-US"/>
                      <a:pPr/>
                      <a:t>[CELLREF]</a:t>
                    </a:fld>
                    <a:endParaRPr lang="ro-MD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{0CAB5C85-6CAC-48D0-B415-1A7529AA9873}</c15:txfldGUID>
                      <c15:f>'Diagrama 3'!$G$29</c15:f>
                      <c15:dlblFieldTableCache>
                        <c:ptCount val="1"/>
                        <c:pt idx="0">
                          <c:v>131,9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0439-4FBC-A077-893CE704A4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 rtl="0">
                  <a:defRPr lang="en-US" sz="1100" b="0" i="0" u="none" strike="noStrike" kern="1200" baseline="0">
                    <a:solidFill>
                      <a:sysClr val="windowText" lastClr="000000">
                        <a:lumMod val="75000"/>
                        <a:lumOff val="25000"/>
                      </a:sys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'Diagrama 3'!$G$44</c:f>
              <c:numCache>
                <c:formatCode>#,##0</c:formatCode>
                <c:ptCount val="1"/>
                <c:pt idx="0">
                  <c:v>-125.1068905366952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}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0439-4FBC-A077-893CE704A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036528"/>
        <c:axId val="74982064"/>
      </c:barChart>
      <c:catAx>
        <c:axId val="37036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4982064"/>
        <c:crosses val="autoZero"/>
        <c:auto val="1"/>
        <c:lblAlgn val="ctr"/>
        <c:lblOffset val="100"/>
        <c:noMultiLvlLbl val="0"/>
      </c:catAx>
      <c:valAx>
        <c:axId val="74982064"/>
        <c:scaling>
          <c:orientation val="minMax"/>
          <c:max val="400"/>
          <c:min val="-400"/>
        </c:scaling>
        <c:delete val="1"/>
        <c:axPos val="l"/>
        <c:numFmt formatCode="#,##0.0" sourceLinked="1"/>
        <c:majorTickMark val="out"/>
        <c:minorTickMark val="none"/>
        <c:tickLblPos val="nextTo"/>
        <c:crossAx val="37036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2251048218029344E-2"/>
          <c:y val="6.6515510921970694E-2"/>
          <c:w val="0.94254769392033555"/>
          <c:h val="0.866968978156058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'Diagrama 3'!$B$11</c:f>
              <c:strCache>
                <c:ptCount val="1"/>
                <c:pt idx="0">
                  <c:v>IV 2024</c:v>
                </c:pt>
              </c:strCache>
            </c:strRef>
          </c:tx>
          <c:spPr>
            <a:solidFill>
              <a:srgbClr val="987172"/>
            </a:solidFill>
            <a:ln>
              <a:noFill/>
            </a:ln>
            <a:effectLst/>
          </c:spPr>
          <c:invertIfNegative val="0"/>
          <c:val>
            <c:numRef>
              <c:f>'Diagrama 3'!$H$11</c:f>
              <c:numCache>
                <c:formatCode>#,##0.0</c:formatCode>
                <c:ptCount val="1"/>
                <c:pt idx="0">
                  <c:v>285.38594895969663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}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0F36-4FAB-844A-ED73BB99464A}"/>
            </c:ext>
          </c:extLst>
        </c:ser>
        <c:ser>
          <c:idx val="1"/>
          <c:order val="1"/>
          <c:tx>
            <c:strRef>
              <c:f>'Diagrama 3'!$B$5:$B$10</c:f>
              <c:strCache>
                <c:ptCount val="1"/>
                <c:pt idx="0">
                  <c:v>I 2025</c:v>
                </c:pt>
              </c:strCache>
            </c:strRef>
          </c:tx>
          <c:spPr>
            <a:solidFill>
              <a:srgbClr val="6B3636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8522389677768127E-2"/>
                  <c:y val="4.08281798025887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340673252858759"/>
                      <c:h val="0.1507697307646247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0F36-4FAB-844A-ED73BB9946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 rtl="0">
                  <a:defRPr lang="en-US" sz="1100" b="1" i="0" u="none" strike="noStrike" kern="1200" baseline="0">
                    <a:solidFill>
                      <a:sysClr val="windowText" lastClr="000000">
                        <a:lumMod val="75000"/>
                        <a:lumOff val="25000"/>
                      </a:sys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'Diagrama 3'!$H$10</c:f>
              <c:numCache>
                <c:formatCode>#,##0.0</c:formatCode>
                <c:ptCount val="1"/>
                <c:pt idx="0">
                  <c:v>285.2561008642312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}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0F36-4FAB-844A-ED73BB99464A}"/>
            </c:ext>
          </c:extLst>
        </c:ser>
        <c:ser>
          <c:idx val="2"/>
          <c:order val="2"/>
          <c:tx>
            <c:strRef>
              <c:f>'Diagrama 3'!$B$30</c:f>
              <c:strCache>
                <c:ptCount val="1"/>
                <c:pt idx="0">
                  <c:v>IV 2024</c:v>
                </c:pt>
              </c:strCache>
            </c:strRef>
          </c:tx>
          <c:spPr>
            <a:solidFill>
              <a:srgbClr val="987172"/>
            </a:solidFill>
            <a:ln>
              <a:noFill/>
            </a:ln>
            <a:effectLst/>
          </c:spPr>
          <c:invertIfNegative val="0"/>
          <c:val>
            <c:numRef>
              <c:f>'Diagrama 3'!$H$43</c:f>
              <c:numCache>
                <c:formatCode>#,##0</c:formatCode>
                <c:ptCount val="1"/>
                <c:pt idx="0">
                  <c:v>-42.409145155577882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}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0F36-4FAB-844A-ED73BB99464A}"/>
            </c:ext>
          </c:extLst>
        </c:ser>
        <c:ser>
          <c:idx val="3"/>
          <c:order val="3"/>
          <c:tx>
            <c:strRef>
              <c:f>'Diagrama 3'!$B$24:$B$29</c:f>
              <c:strCache>
                <c:ptCount val="1"/>
                <c:pt idx="0">
                  <c:v>I 2025</c:v>
                </c:pt>
              </c:strCache>
            </c:strRef>
          </c:tx>
          <c:spPr>
            <a:solidFill>
              <a:srgbClr val="6B3636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04FA0005-3ECD-4AB5-9462-EF9B6713CE62}" type="CELLREF">
                      <a:rPr lang="en-US"/>
                      <a:pPr/>
                      <a:t>[CELLREF]</a:t>
                    </a:fld>
                    <a:endParaRPr lang="ro-MD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{04FA0005-3ECD-4AB5-9462-EF9B6713CE62}</c15:txfldGUID>
                      <c15:f>'Diagrama 3'!$H$29</c15:f>
                      <c15:dlblFieldTableCache>
                        <c:ptCount val="1"/>
                        <c:pt idx="0">
                          <c:v>57,5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0F36-4FAB-844A-ED73BB9946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 rtl="0">
                  <a:defRPr lang="en-US" sz="1100" b="0" i="0" u="none" strike="noStrike" kern="1200" baseline="0">
                    <a:solidFill>
                      <a:sysClr val="windowText" lastClr="000000">
                        <a:lumMod val="75000"/>
                        <a:lumOff val="25000"/>
                      </a:sys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'Diagrama 3'!$H$44</c:f>
              <c:numCache>
                <c:formatCode>#,##0</c:formatCode>
                <c:ptCount val="1"/>
                <c:pt idx="0">
                  <c:v>-48.932925499397932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}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0F36-4FAB-844A-ED73BB994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036528"/>
        <c:axId val="74982064"/>
      </c:barChart>
      <c:catAx>
        <c:axId val="37036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4982064"/>
        <c:crosses val="autoZero"/>
        <c:auto val="1"/>
        <c:lblAlgn val="ctr"/>
        <c:lblOffset val="100"/>
        <c:noMultiLvlLbl val="0"/>
      </c:catAx>
      <c:valAx>
        <c:axId val="74982064"/>
        <c:scaling>
          <c:orientation val="minMax"/>
          <c:max val="400"/>
          <c:min val="-400"/>
        </c:scaling>
        <c:delete val="1"/>
        <c:axPos val="l"/>
        <c:numFmt formatCode="#,##0.0" sourceLinked="1"/>
        <c:majorTickMark val="out"/>
        <c:minorTickMark val="none"/>
        <c:tickLblPos val="nextTo"/>
        <c:crossAx val="37036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gradFill>
              <a:gsLst>
                <a:gs pos="0">
                  <a:schemeClr val="bg1"/>
                </a:gs>
                <a:gs pos="100000">
                  <a:srgbClr val="754925"/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val>
            <c:numLit>
              <c:formatCode>General</c:formatCode>
              <c:ptCount val="1"/>
              <c:pt idx="0">
                <c:v>110.33412946553999</c:v>
              </c:pt>
            </c:numLit>
          </c:val>
          <c:extLst>
            <c:ext xmlns:c16="http://schemas.microsoft.com/office/drawing/2014/chart" uri="{C3380CC4-5D6E-409C-BE32-E72D297353CC}">
              <c16:uniqueId val="{00000000-01CC-4099-BCD6-3A0ECD5D7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755713775"/>
        <c:axId val="755719055"/>
      </c:barChart>
      <c:catAx>
        <c:axId val="755713775"/>
        <c:scaling>
          <c:orientation val="minMax"/>
        </c:scaling>
        <c:delete val="1"/>
        <c:axPos val="b"/>
        <c:majorTickMark val="out"/>
        <c:minorTickMark val="none"/>
        <c:tickLblPos val="nextTo"/>
        <c:crossAx val="755719055"/>
        <c:crosses val="autoZero"/>
        <c:auto val="1"/>
        <c:lblAlgn val="ctr"/>
        <c:lblOffset val="100"/>
        <c:noMultiLvlLbl val="0"/>
      </c:catAx>
      <c:valAx>
        <c:axId val="755719055"/>
        <c:scaling>
          <c:orientation val="minMax"/>
          <c:max val="110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11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55713775"/>
        <c:crosses val="max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420785341713417E-2"/>
          <c:y val="4.1399653053196359E-2"/>
          <c:w val="0.92948322649572646"/>
          <c:h val="0.71281162336280446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'Diagrama 5'!$B$5:$C$5</c:f>
              <c:strCache>
                <c:ptCount val="2"/>
                <c:pt idx="0">
                  <c:v>Societăți comerciale nefinanciare</c:v>
                </c:pt>
              </c:strCache>
            </c:strRef>
          </c:tx>
          <c:spPr>
            <a:solidFill>
              <a:srgbClr val="A6A6A6"/>
            </a:solidFill>
            <a:ln>
              <a:noFill/>
            </a:ln>
            <a:effectLst/>
          </c:spPr>
          <c:invertIfNegative val="0"/>
          <c:dLbls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000000">
                          <a:lumMod val="85000"/>
                          <a:lumOff val="15000"/>
                        </a:srgbClr>
                      </a:solidFill>
                      <a:latin typeface="PermianSerifTypeface" panose="02000000000000000000"/>
                      <a:ea typeface="+mn-ea"/>
                      <a:cs typeface="+mn-cs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DB97-4E46-9636-8D7874E0C225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000000">
                          <a:lumMod val="85000"/>
                          <a:lumOff val="15000"/>
                        </a:srgbClr>
                      </a:solidFill>
                      <a:latin typeface="PermianSerifTypeface" panose="02000000000000000000"/>
                      <a:ea typeface="+mn-ea"/>
                      <a:cs typeface="+mn-cs"/>
                    </a:defRPr>
                  </a:pPr>
                  <a:endParaRPr lang="ro-MD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1-DB97-4E46-9636-8D7874E0C225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000000">
                          <a:lumMod val="85000"/>
                          <a:lumOff val="15000"/>
                        </a:srgbClr>
                      </a:solidFill>
                      <a:latin typeface="PermianSerifTypeface" panose="02000000000000000000"/>
                      <a:ea typeface="+mn-ea"/>
                      <a:cs typeface="+mn-cs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89-4B7B-B4E2-790E9D19A544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F0338200-D1C5-4150-A313-C7D275DCDC90}" type="VALUE">
                      <a:rPr lang="en-US" sz="1200" b="1" i="0" u="none" strike="noStrike" kern="1200" baseline="0">
                        <a:solidFill>
                          <a:srgbClr val="000000">
                            <a:lumMod val="85000"/>
                            <a:lumOff val="15000"/>
                          </a:srgbClr>
                        </a:solidFill>
                        <a:latin typeface="PermianSerifTypeface" panose="02000000000000000000"/>
                        <a:ea typeface="+mn-ea"/>
                        <a:cs typeface="+mn-cs"/>
                      </a:rPr>
                      <a:pPr/>
                      <a:t>[VALUE]</a:t>
                    </a:fld>
                    <a:endParaRPr lang="ro-MD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9-DB97-4E46-9636-8D7874E0C2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ans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9"/>
              <c:pt idx="0">
                <c:v>44834</c:v>
              </c:pt>
              <c:pt idx="1">
                <c:v>44926</c:v>
              </c:pt>
              <c:pt idx="2">
                <c:v>45016</c:v>
              </c:pt>
              <c:pt idx="3">
                <c:v>45107</c:v>
              </c:pt>
              <c:pt idx="4">
                <c:v>45199</c:v>
              </c:pt>
              <c:pt idx="5">
                <c:v>45291</c:v>
              </c:pt>
              <c:pt idx="6">
                <c:v>45382</c:v>
              </c:pt>
              <c:pt idx="7">
                <c:v>45473</c:v>
              </c:pt>
              <c:pt idx="8">
                <c:v>45565</c:v>
              </c:pt>
            </c:numLit>
          </c:cat>
          <c:val>
            <c:numRef>
              <c:f>'Diagrama 5'!$D$5:$L$5</c:f>
              <c:numCache>
                <c:formatCode>#,##0.0</c:formatCode>
                <c:ptCount val="9"/>
                <c:pt idx="0">
                  <c:v>57.809522843695973</c:v>
                </c:pt>
                <c:pt idx="1">
                  <c:v>56.286050051509093</c:v>
                </c:pt>
                <c:pt idx="2">
                  <c:v>54.037501056521762</c:v>
                </c:pt>
                <c:pt idx="3">
                  <c:v>51.407670635819734</c:v>
                </c:pt>
                <c:pt idx="4">
                  <c:v>51.610951540792968</c:v>
                </c:pt>
                <c:pt idx="5">
                  <c:v>51.531180077583407</c:v>
                </c:pt>
                <c:pt idx="6">
                  <c:v>49.557831326773986</c:v>
                </c:pt>
                <c:pt idx="7">
                  <c:v>50.075436591516699</c:v>
                </c:pt>
                <c:pt idx="8">
                  <c:v>50.790422083454622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B97-4E46-9636-8D7874E0C225}"/>
            </c:ext>
          </c:extLst>
        </c:ser>
        <c:ser>
          <c:idx val="2"/>
          <c:order val="2"/>
          <c:tx>
            <c:strRef>
              <c:f>'Diagrama 5'!$B$6:$C$6</c:f>
              <c:strCache>
                <c:ptCount val="2"/>
                <c:pt idx="0">
                  <c:v>Societăți financiare</c:v>
                </c:pt>
              </c:strCache>
            </c:strRef>
          </c:tx>
          <c:spPr>
            <a:solidFill>
              <a:srgbClr val="E1C4A9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000000">
                          <a:lumMod val="85000"/>
                          <a:lumOff val="15000"/>
                        </a:srgbClr>
                      </a:solidFill>
                      <a:latin typeface="PermianSans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DB97-4E46-9636-8D7874E0C225}"/>
                </c:ext>
              </c:extLst>
            </c:dLbl>
            <c:dLbl>
              <c:idx val="5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000000">
                          <a:lumMod val="85000"/>
                          <a:lumOff val="15000"/>
                        </a:srgbClr>
                      </a:solidFill>
                      <a:latin typeface="PermianSans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0-DB97-4E46-9636-8D7874E0C225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89-4B7B-B4E2-790E9D19A544}"/>
                </c:ext>
              </c:extLst>
            </c:dLbl>
            <c:dLbl>
              <c:idx val="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DB97-4E46-9636-8D7874E0C225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200" b="1" i="0" u="none" strike="noStrike" kern="1200" baseline="0">
                    <a:solidFill>
                      <a:srgbClr val="000000">
                        <a:lumMod val="85000"/>
                        <a:lumOff val="15000"/>
                      </a:srgbClr>
                    </a:solidFill>
                    <a:latin typeface="PermianSans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9"/>
              <c:pt idx="0">
                <c:v>44834</c:v>
              </c:pt>
              <c:pt idx="1">
                <c:v>44926</c:v>
              </c:pt>
              <c:pt idx="2">
                <c:v>45016</c:v>
              </c:pt>
              <c:pt idx="3">
                <c:v>45107</c:v>
              </c:pt>
              <c:pt idx="4">
                <c:v>45199</c:v>
              </c:pt>
              <c:pt idx="5">
                <c:v>45291</c:v>
              </c:pt>
              <c:pt idx="6">
                <c:v>45382</c:v>
              </c:pt>
              <c:pt idx="7">
                <c:v>45473</c:v>
              </c:pt>
              <c:pt idx="8">
                <c:v>45565</c:v>
              </c:pt>
            </c:numLit>
          </c:cat>
          <c:val>
            <c:numRef>
              <c:f>'Diagrama 5'!$D$6:$L$6</c:f>
              <c:numCache>
                <c:formatCode>#,##0.0</c:formatCode>
                <c:ptCount val="9"/>
                <c:pt idx="0">
                  <c:v>82.216244403156153</c:v>
                </c:pt>
                <c:pt idx="1">
                  <c:v>83.946374706382727</c:v>
                </c:pt>
                <c:pt idx="2">
                  <c:v>82.785790636686158</c:v>
                </c:pt>
                <c:pt idx="3">
                  <c:v>85.295449312738867</c:v>
                </c:pt>
                <c:pt idx="4">
                  <c:v>85.169186447638239</c:v>
                </c:pt>
                <c:pt idx="5">
                  <c:v>85.075174750594513</c:v>
                </c:pt>
                <c:pt idx="6">
                  <c:v>84.728732393209711</c:v>
                </c:pt>
                <c:pt idx="7">
                  <c:v>85.382365006203173</c:v>
                </c:pt>
                <c:pt idx="8">
                  <c:v>83.081280546442443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B97-4E46-9636-8D7874E0C225}"/>
            </c:ext>
          </c:extLst>
        </c:ser>
        <c:ser>
          <c:idx val="3"/>
          <c:order val="3"/>
          <c:tx>
            <c:strRef>
              <c:f>'Diagrama 5'!$B$7:$C$7</c:f>
              <c:strCache>
                <c:ptCount val="2"/>
                <c:pt idx="0">
                  <c:v>Administrația publică</c:v>
                </c:pt>
              </c:strCache>
            </c:strRef>
          </c:tx>
          <c:spPr>
            <a:solidFill>
              <a:srgbClr val="805C43"/>
            </a:solidFill>
            <a:ln>
              <a:noFill/>
            </a:ln>
            <a:effectLst/>
          </c:spPr>
          <c:invertIfNegative val="0"/>
          <c:dLbls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E1C4A9"/>
                      </a:solidFill>
                      <a:latin typeface="PermianSans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DB97-4E46-9636-8D7874E0C225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en-US" sz="1200" b="1" i="0" u="none" strike="noStrike" kern="1200" baseline="0">
                      <a:solidFill>
                        <a:srgbClr val="E1C4A9"/>
                      </a:solidFill>
                      <a:latin typeface="PermianSans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F-DB97-4E46-9636-8D7874E0C225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E1C4A9"/>
                      </a:solidFill>
                      <a:latin typeface="PermianSans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89-4B7B-B4E2-790E9D19A544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6D7D593F-C646-4962-B752-81F7F9068595}" type="VALUE">
                      <a:rPr lang="en-US" sz="1200" b="1" i="0" u="none" strike="noStrike" kern="1200" baseline="0">
                        <a:solidFill>
                          <a:srgbClr val="E1C4A9"/>
                        </a:solidFill>
                        <a:latin typeface="PermianSansTypeface" panose="02000000000000000000" pitchFamily="50" charset="0"/>
                        <a:ea typeface="+mn-ea"/>
                        <a:cs typeface="+mn-cs"/>
                      </a:rPr>
                      <a:pPr/>
                      <a:t>[VALUE]</a:t>
                    </a:fld>
                    <a:endParaRPr lang="ro-MD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6-DB97-4E46-9636-8D7874E0C2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ans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9"/>
              <c:pt idx="0">
                <c:v>44834</c:v>
              </c:pt>
              <c:pt idx="1">
                <c:v>44926</c:v>
              </c:pt>
              <c:pt idx="2">
                <c:v>45016</c:v>
              </c:pt>
              <c:pt idx="3">
                <c:v>45107</c:v>
              </c:pt>
              <c:pt idx="4">
                <c:v>45199</c:v>
              </c:pt>
              <c:pt idx="5">
                <c:v>45291</c:v>
              </c:pt>
              <c:pt idx="6">
                <c:v>45382</c:v>
              </c:pt>
              <c:pt idx="7">
                <c:v>45473</c:v>
              </c:pt>
              <c:pt idx="8">
                <c:v>45565</c:v>
              </c:pt>
            </c:numLit>
          </c:cat>
          <c:val>
            <c:numRef>
              <c:f>'Diagrama 5'!$D$7:$L$7</c:f>
              <c:numCache>
                <c:formatCode>#,##0.0</c:formatCode>
                <c:ptCount val="9"/>
                <c:pt idx="0">
                  <c:v>39.010746397737947</c:v>
                </c:pt>
                <c:pt idx="1">
                  <c:v>39.174414972800797</c:v>
                </c:pt>
                <c:pt idx="2">
                  <c:v>38.421600250984191</c:v>
                </c:pt>
                <c:pt idx="3">
                  <c:v>38.975552610528766</c:v>
                </c:pt>
                <c:pt idx="4">
                  <c:v>38.544210562517463</c:v>
                </c:pt>
                <c:pt idx="5">
                  <c:v>38.177398055843035</c:v>
                </c:pt>
                <c:pt idx="6">
                  <c:v>39.074352292280963</c:v>
                </c:pt>
                <c:pt idx="7">
                  <c:v>40.821728751822903</c:v>
                </c:pt>
                <c:pt idx="8">
                  <c:v>40.131634623814854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B97-4E46-9636-8D7874E0C225}"/>
            </c:ext>
          </c:extLst>
        </c:ser>
        <c:ser>
          <c:idx val="4"/>
          <c:order val="4"/>
          <c:tx>
            <c:strRef>
              <c:f>'Diagrama 5'!$B$8:$C$8</c:f>
              <c:strCache>
                <c:ptCount val="2"/>
                <c:pt idx="0">
                  <c:v>Gospodăriile populației</c:v>
                </c:pt>
              </c:strCache>
            </c:strRef>
          </c:tx>
          <c:spPr>
            <a:pattFill prst="pct40">
              <a:fgClr>
                <a:srgbClr val="4E422C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-6.1231647033882735E-17"/>
                  <c:y val="3.2760032760032762E-3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000000">
                          <a:lumMod val="85000"/>
                          <a:lumOff val="15000"/>
                        </a:srgbClr>
                      </a:solidFill>
                      <a:latin typeface="PermianSans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DB97-4E46-9636-8D7874E0C225}"/>
                </c:ext>
              </c:extLst>
            </c:dLbl>
            <c:dLbl>
              <c:idx val="5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000000">
                          <a:lumMod val="85000"/>
                          <a:lumOff val="15000"/>
                        </a:srgbClr>
                      </a:solidFill>
                      <a:latin typeface="PermianSans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E-DB97-4E46-9636-8D7874E0C225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89-4B7B-B4E2-790E9D19A544}"/>
                </c:ext>
              </c:extLst>
            </c:dLbl>
            <c:dLbl>
              <c:idx val="8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en-US" sz="1200" b="1" i="0" u="none" strike="noStrike" kern="1200" baseline="0">
                      <a:solidFill>
                        <a:srgbClr val="000000">
                          <a:lumMod val="85000"/>
                          <a:lumOff val="15000"/>
                        </a:srgbClr>
                      </a:solidFill>
                      <a:latin typeface="PermianSans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DB97-4E46-9636-8D7874E0C2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200" b="1" i="0" u="none" strike="noStrike" kern="1200" baseline="0">
                    <a:solidFill>
                      <a:srgbClr val="000000">
                        <a:lumMod val="85000"/>
                        <a:lumOff val="15000"/>
                      </a:srgbClr>
                    </a:solidFill>
                    <a:latin typeface="PermianSans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9"/>
              <c:pt idx="0">
                <c:v>44834</c:v>
              </c:pt>
              <c:pt idx="1">
                <c:v>44926</c:v>
              </c:pt>
              <c:pt idx="2">
                <c:v>45016</c:v>
              </c:pt>
              <c:pt idx="3">
                <c:v>45107</c:v>
              </c:pt>
              <c:pt idx="4">
                <c:v>45199</c:v>
              </c:pt>
              <c:pt idx="5">
                <c:v>45291</c:v>
              </c:pt>
              <c:pt idx="6">
                <c:v>45382</c:v>
              </c:pt>
              <c:pt idx="7">
                <c:v>45473</c:v>
              </c:pt>
              <c:pt idx="8">
                <c:v>45565</c:v>
              </c:pt>
            </c:numLit>
          </c:cat>
          <c:val>
            <c:numRef>
              <c:f>'Diagrama 5'!$D$8:$L$8</c:f>
              <c:numCache>
                <c:formatCode>#,##0.0</c:formatCode>
                <c:ptCount val="9"/>
                <c:pt idx="0">
                  <c:v>14.360411923838964</c:v>
                </c:pt>
                <c:pt idx="1">
                  <c:v>14.241074491447698</c:v>
                </c:pt>
                <c:pt idx="2">
                  <c:v>14.40467735904782</c:v>
                </c:pt>
                <c:pt idx="3">
                  <c:v>13.970871642916233</c:v>
                </c:pt>
                <c:pt idx="4">
                  <c:v>14.138827177249849</c:v>
                </c:pt>
                <c:pt idx="5">
                  <c:v>14.727168583328481</c:v>
                </c:pt>
                <c:pt idx="6">
                  <c:v>15.283109998602324</c:v>
                </c:pt>
                <c:pt idx="7">
                  <c:v>16.492672416670509</c:v>
                </c:pt>
                <c:pt idx="8">
                  <c:v>17.486565611243456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DB97-4E46-9636-8D7874E0C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7"/>
        <c:overlap val="100"/>
        <c:axId val="1369659807"/>
        <c:axId val="1369654815"/>
      </c:barChart>
      <c:lineChart>
        <c:grouping val="standard"/>
        <c:varyColors val="0"/>
        <c:ser>
          <c:idx val="0"/>
          <c:order val="0"/>
          <c:tx>
            <c:strRef>
              <c:f>'Diagrama 5'!$B$4:$C$4</c:f>
              <c:strCache>
                <c:ptCount val="2"/>
                <c:pt idx="0">
                  <c:v>Total economia națională</c:v>
                </c:pt>
              </c:strCache>
            </c:strRef>
          </c:tx>
          <c:spPr>
            <a:ln w="15875" cap="rnd">
              <a:solidFill>
                <a:srgbClr val="404040"/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-3.6513105574817517E-2"/>
                  <c:y val="-3.931203931203931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000000">
                          <a:lumMod val="85000"/>
                          <a:lumOff val="15000"/>
                        </a:srgbClr>
                      </a:solidFill>
                      <a:latin typeface="PermianSans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DB97-4E46-9636-8D7874E0C225}"/>
                </c:ext>
              </c:extLst>
            </c:dLbl>
            <c:dLbl>
              <c:idx val="7"/>
              <c:layout>
                <c:manualLayout>
                  <c:x val="-2.4595288100539132E-2"/>
                  <c:y val="-3.802938634399310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000000">
                          <a:lumMod val="85000"/>
                          <a:lumOff val="15000"/>
                        </a:srgbClr>
                      </a:solidFill>
                      <a:latin typeface="PermianSans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89-4B7B-B4E2-790E9D19A544}"/>
                </c:ext>
              </c:extLst>
            </c:dLbl>
            <c:dLbl>
              <c:idx val="8"/>
              <c:layout>
                <c:manualLayout>
                  <c:x val="-2.5860811518100105E-2"/>
                  <c:y val="-3.9312095495409677E-2"/>
                </c:manualLayout>
              </c:layout>
              <c:tx>
                <c:rich>
                  <a:bodyPr/>
                  <a:lstStyle/>
                  <a:p>
                    <a:fld id="{F9036901-C669-408D-B271-24B519540D1D}" type="VALUE">
                      <a:rPr lang="en-US" sz="1200" b="1" i="0" u="none" strike="noStrike" kern="1200" baseline="0">
                        <a:solidFill>
                          <a:srgbClr val="000000">
                            <a:lumMod val="85000"/>
                            <a:lumOff val="15000"/>
                          </a:srgbClr>
                        </a:solidFill>
                        <a:latin typeface="PermianSansTypeface" panose="02000000000000000000" pitchFamily="50" charset="0"/>
                        <a:ea typeface="+mn-ea"/>
                        <a:cs typeface="+mn-cs"/>
                      </a:rPr>
                      <a:pPr/>
                      <a:t>[VALUE]</a:t>
                    </a:fld>
                    <a:endParaRPr lang="ro-MD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4-DB97-4E46-9636-8D7874E0C2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ans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'Diagrama 5'!$D$2:$L$3</c:f>
              <c:strCache>
                <c:ptCount val="9"/>
                <c:pt idx="0">
                  <c:v>mart.'23</c:v>
                </c:pt>
                <c:pt idx="1">
                  <c:v>iun.'23</c:v>
                </c:pt>
                <c:pt idx="2">
                  <c:v>sept.'23</c:v>
                </c:pt>
                <c:pt idx="3">
                  <c:v>dec.'23</c:v>
                </c:pt>
                <c:pt idx="4">
                  <c:v>mart.'24</c:v>
                </c:pt>
                <c:pt idx="5">
                  <c:v>iun.'24</c:v>
                </c:pt>
                <c:pt idx="6">
                  <c:v>sept.'24</c:v>
                </c:pt>
                <c:pt idx="7">
                  <c:v>dec.'24</c:v>
                </c:pt>
                <c:pt idx="8">
                  <c:v>mart.'25</c:v>
                </c:pt>
              </c:strCache>
            </c:strRef>
          </c:cat>
          <c:val>
            <c:numRef>
              <c:f>'Diagrama 5'!$D$4:$L$4</c:f>
              <c:numCache>
                <c:formatCode>#,##0.0</c:formatCode>
                <c:ptCount val="9"/>
                <c:pt idx="0">
                  <c:v>193.39692556842908</c:v>
                </c:pt>
                <c:pt idx="1">
                  <c:v>193.64791422214029</c:v>
                </c:pt>
                <c:pt idx="2">
                  <c:v>189.64956930323996</c:v>
                </c:pt>
                <c:pt idx="3">
                  <c:v>189.6495442020036</c:v>
                </c:pt>
                <c:pt idx="4">
                  <c:v>189.46317572819848</c:v>
                </c:pt>
                <c:pt idx="5">
                  <c:v>189.51092146734942</c:v>
                </c:pt>
                <c:pt idx="6">
                  <c:v>188.64402601086695</c:v>
                </c:pt>
                <c:pt idx="7">
                  <c:v>192.77220276621324</c:v>
                </c:pt>
                <c:pt idx="8">
                  <c:v>191.48990286495533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DB97-4E46-9636-8D7874E0C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9659807"/>
        <c:axId val="1369654815"/>
      </c:lineChart>
      <c:catAx>
        <c:axId val="1369659807"/>
        <c:scaling>
          <c:orientation val="minMax"/>
        </c:scaling>
        <c:delete val="0"/>
        <c:axPos val="b"/>
        <c:numFmt formatCode="mmm/\'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PermianSans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1369654815"/>
        <c:crosses val="autoZero"/>
        <c:auto val="0"/>
        <c:lblAlgn val="ctr"/>
        <c:lblOffset val="100"/>
        <c:tickLblSkip val="1"/>
        <c:noMultiLvlLbl val="0"/>
      </c:catAx>
      <c:valAx>
        <c:axId val="1369654815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ermianSans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1369659807"/>
        <c:crosses val="autoZero"/>
        <c:crossBetween val="between"/>
        <c:majorUnit val="8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8445699001110283E-3"/>
          <c:y val="0.84568889576763595"/>
          <c:w val="0.98786923076923072"/>
          <c:h val="0.153439822297669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ermianSans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PermianSans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34263227866294"/>
          <c:y val="2.4657108654517887E-3"/>
          <c:w val="0.79846751217166556"/>
          <c:h val="0.72525350415114198"/>
        </c:manualLayout>
      </c:layout>
      <c:barChart>
        <c:barDir val="bar"/>
        <c:grouping val="percentStacked"/>
        <c:varyColors val="0"/>
        <c:ser>
          <c:idx val="0"/>
          <c:order val="0"/>
          <c:tx>
            <c:v>Împrumuturi</c:v>
          </c:tx>
          <c:spPr>
            <a:solidFill>
              <a:srgbClr val="A6A6A6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>
                  <a:alpha val="5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'Diagrama 6'!$A$6:$A$9</c:f>
              <c:strCache>
                <c:ptCount val="4"/>
                <c:pt idx="0">
                  <c:v>SCN</c:v>
                </c:pt>
                <c:pt idx="1">
                  <c:v>SF</c:v>
                </c:pt>
                <c:pt idx="2">
                  <c:v>AP</c:v>
                </c:pt>
                <c:pt idx="3">
                  <c:v>GP</c:v>
                </c:pt>
              </c:strCache>
            </c:strRef>
          </c:cat>
          <c:val>
            <c:numRef>
              <c:f>'Diagrama 6'!$D$6:$D$9</c:f>
              <c:numCache>
                <c:formatCode>0.0%</c:formatCode>
                <c:ptCount val="4"/>
                <c:pt idx="0">
                  <c:v>0.57769546235537794</c:v>
                </c:pt>
                <c:pt idx="1">
                  <c:v>0.10838243129789107</c:v>
                </c:pt>
                <c:pt idx="2">
                  <c:v>0.54078763842630262</c:v>
                </c:pt>
                <c:pt idx="3">
                  <c:v>0.91858385183734426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3B4-4CF9-91E6-282886C5A059}"/>
            </c:ext>
          </c:extLst>
        </c:ser>
        <c:ser>
          <c:idx val="1"/>
          <c:order val="1"/>
          <c:tx>
            <c:v>Numerar și depozite</c:v>
          </c:tx>
          <c:spPr>
            <a:solidFill>
              <a:srgbClr val="614831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B4-4CF9-91E6-282886C5A05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B4-4CF9-91E6-282886C5A05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3B4-4CF9-91E6-282886C5A059}"/>
                </c:ext>
              </c:extLst>
            </c:dLbl>
            <c:spPr>
              <a:solidFill>
                <a:schemeClr val="bg1">
                  <a:alpha val="5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'Diagrama 6'!$A$6:$A$9</c:f>
              <c:strCache>
                <c:ptCount val="4"/>
                <c:pt idx="0">
                  <c:v>SCN</c:v>
                </c:pt>
                <c:pt idx="1">
                  <c:v>SF</c:v>
                </c:pt>
                <c:pt idx="2">
                  <c:v>AP</c:v>
                </c:pt>
                <c:pt idx="3">
                  <c:v>GP</c:v>
                </c:pt>
              </c:strCache>
            </c:strRef>
          </c:cat>
          <c:val>
            <c:numRef>
              <c:f>'Diagrama 6'!$E$6:$E$9</c:f>
              <c:numCache>
                <c:formatCode>0.0%</c:formatCode>
                <c:ptCount val="4"/>
                <c:pt idx="0">
                  <c:v>0</c:v>
                </c:pt>
                <c:pt idx="1">
                  <c:v>0.83157931921197459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3B4-4CF9-91E6-282886C5A059}"/>
            </c:ext>
          </c:extLst>
        </c:ser>
        <c:ser>
          <c:idx val="2"/>
          <c:order val="2"/>
          <c:tx>
            <c:v>Titluri de natura datoriei</c:v>
          </c:tx>
          <c:spPr>
            <a:solidFill>
              <a:srgbClr val="8497B0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4.0743573423127465E-3"/>
                  <c:y val="-3.34376108012089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3B4-4CF9-91E6-282886C5A05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3B4-4CF9-91E6-282886C5A059}"/>
                </c:ext>
              </c:extLst>
            </c:dLbl>
            <c:spPr>
              <a:solidFill>
                <a:schemeClr val="bg1">
                  <a:alpha val="5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'Diagrama 6'!$A$6:$A$9</c:f>
              <c:strCache>
                <c:ptCount val="4"/>
                <c:pt idx="0">
                  <c:v>SCN</c:v>
                </c:pt>
                <c:pt idx="1">
                  <c:v>SF</c:v>
                </c:pt>
                <c:pt idx="2">
                  <c:v>AP</c:v>
                </c:pt>
                <c:pt idx="3">
                  <c:v>GP</c:v>
                </c:pt>
              </c:strCache>
            </c:strRef>
          </c:cat>
          <c:val>
            <c:numRef>
              <c:f>'Diagrama 6'!$F$6:$F$9</c:f>
              <c:numCache>
                <c:formatCode>0.0%</c:formatCode>
                <c:ptCount val="4"/>
                <c:pt idx="0">
                  <c:v>5.9924578737855741E-2</c:v>
                </c:pt>
                <c:pt idx="1">
                  <c:v>3.1770321227494167E-2</c:v>
                </c:pt>
                <c:pt idx="2">
                  <c:v>0.32016791698613245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3B4-4CF9-91E6-282886C5A059}"/>
            </c:ext>
          </c:extLst>
        </c:ser>
        <c:ser>
          <c:idx val="3"/>
          <c:order val="3"/>
          <c:tx>
            <c:v>Alte conturi de plătit</c:v>
          </c:tx>
          <c:spPr>
            <a:solidFill>
              <a:srgbClr val="D39367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1.222307202693824E-2"/>
                  <c:y val="3.34378302095437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E9-41C8-A463-F45F83FD1B5C}"/>
                </c:ext>
              </c:extLst>
            </c:dLbl>
            <c:spPr>
              <a:solidFill>
                <a:schemeClr val="bg1">
                  <a:alpha val="5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'Diagrama 6'!$A$6:$A$9</c:f>
              <c:strCache>
                <c:ptCount val="4"/>
                <c:pt idx="0">
                  <c:v>SCN</c:v>
                </c:pt>
                <c:pt idx="1">
                  <c:v>SF</c:v>
                </c:pt>
                <c:pt idx="2">
                  <c:v>AP</c:v>
                </c:pt>
                <c:pt idx="3">
                  <c:v>GP</c:v>
                </c:pt>
              </c:strCache>
            </c:strRef>
          </c:cat>
          <c:val>
            <c:numRef>
              <c:f>'Diagrama 6'!$G$6:$G$9</c:f>
              <c:numCache>
                <c:formatCode>0.0%</c:formatCode>
                <c:ptCount val="4"/>
                <c:pt idx="0">
                  <c:v>0.36237995890676633</c:v>
                </c:pt>
                <c:pt idx="1">
                  <c:v>2.8267928262640157E-2</c:v>
                </c:pt>
                <c:pt idx="2">
                  <c:v>0.13904444458756485</c:v>
                </c:pt>
                <c:pt idx="3">
                  <c:v>8.1416148162655785E-2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33B4-4CF9-91E6-282886C5A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271572176"/>
        <c:axId val="1271577936"/>
      </c:barChart>
      <c:catAx>
        <c:axId val="1271572176"/>
        <c:scaling>
          <c:orientation val="maxMin"/>
        </c:scaling>
        <c:delete val="0"/>
        <c:axPos val="r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ermianSans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1271577936"/>
        <c:crosses val="max"/>
        <c:auto val="1"/>
        <c:lblAlgn val="ctr"/>
        <c:lblOffset val="100"/>
        <c:noMultiLvlLbl val="0"/>
      </c:catAx>
      <c:valAx>
        <c:axId val="1271577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40749B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1271572176"/>
        <c:crosses val="max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358646390575223"/>
          <c:y val="0.84294942153209873"/>
          <c:w val="0.75614097370776623"/>
          <c:h val="0.151548200944407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>
    <cx:plotArea>
      <cx:plotAreaRegion/>
    </cx:plotArea>
  </cx:chart>
  <cx:spPr>
    <a:noFill/>
    <a:ln>
      <a:noFill/>
    </a:ln>
  </cx:spPr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_xlchart.v1.0</cx:f>
      </cx:strDim>
      <cx:numDim type="val">
        <cx:f dir="row">_xlchart.v1.1</cx:f>
      </cx:numDim>
    </cx:data>
  </cx:chartData>
  <cx:chart>
    <cx:plotArea>
      <cx:plotAreaRegion>
        <cx:series layoutId="waterfall" uniqueId="{9F284CBA-C9A7-451B-B306-E87A1A244229}">
          <cx:tx>
            <cx:txData>
              <cx:f/>
              <cx:v/>
            </cx:txData>
          </cx:tx>
          <cx:spPr>
            <a:blipFill dpi="0" rotWithShape="1">
              <a:blip r:embed="rId1">
                <a:alphaModFix amt="81000"/>
              </a:blip>
              <a:srcRect/>
              <a:stretch>
                <a:fillRect/>
              </a:stretch>
            </a:blipFill>
            <a:ln>
              <a:noFill/>
            </a:ln>
          </cx:spPr>
          <cx:dataId val="0"/>
          <cx:layoutPr>
            <cx:visibility connectorLines="1"/>
            <cx:subtotals>
              <cx:idx val="7"/>
            </cx:subtotals>
          </cx:layoutPr>
        </cx:series>
      </cx:plotAreaRegion>
      <cx:axis id="0" hidden="1">
        <cx:catScaling gapWidth="0.5"/>
        <cx:tickLabels/>
        <cx:spPr>
          <a:ln>
            <a:solidFill>
              <a:schemeClr val="bg1">
                <a:lumMod val="85000"/>
              </a:schemeClr>
            </a:solidFill>
            <a:prstDash val="sysDash"/>
          </a:ln>
        </cx:spPr>
      </cx:axis>
      <cx:axis id="1" hidden="1">
        <cx:valScaling min="-18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000">
                <a:latin typeface="PermianSerifTypeface" panose="02000000000000000000" pitchFamily="50" charset="0"/>
                <a:ea typeface="PermianSerifTypeface" panose="02000000000000000000" pitchFamily="50" charset="0"/>
                <a:cs typeface="PermianSerifTypeface" panose="02000000000000000000" pitchFamily="50" charset="0"/>
              </a:defRPr>
            </a:pPr>
            <a:endParaRPr lang="en-US" sz="1000" b="0" i="0" u="none" strike="noStrike" baseline="0">
              <a:solidFill>
                <a:prstClr val="black">
                  <a:lumMod val="65000"/>
                  <a:lumOff val="35000"/>
                </a:prstClr>
              </a:solidFill>
              <a:latin typeface="PermianSerifTypeface" panose="02000000000000000000" pitchFamily="50" charset="0"/>
            </a:endParaRPr>
          </a:p>
        </cx:txPr>
      </cx:axis>
    </cx:plotArea>
  </cx:chart>
  <cx:spPr>
    <a:noFill/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<Relationships xmlns="http://schemas.openxmlformats.org/package/2006/relationships"><Relationship Id="rId1" Target="../charts/chartEx1.xml" Type="http://schemas.microsoft.com/office/2014/relationships/chartEx"/><Relationship Id="rId2" Target="../charts/chart1.xml" Type="http://schemas.openxmlformats.org/officeDocument/2006/relationships/chart"/><Relationship Id="rId3" Target="../media/image1.png" Type="http://schemas.openxmlformats.org/officeDocument/2006/relationships/image"/><Relationship Id="rId4" Target="../charts/chartEx2.xml" Type="http://schemas.microsoft.com/office/2014/relationships/chartEx"/></Relationships>
</file>

<file path=xl/drawings/_rels/drawing2.xml.rels><?xml version="1.0" encoding="UTF-8" standalone="yes"?><Relationships xmlns="http://schemas.openxmlformats.org/package/2006/relationships"><Relationship Id="rId1" Target="../charts/chart2.xml" Type="http://schemas.openxmlformats.org/officeDocument/2006/relationships/chart"/></Relationships>
</file>

<file path=xl/drawings/_rels/drawing4.xml.rels><?xml version="1.0" encoding="UTF-8" standalone="yes"?><Relationships xmlns="http://schemas.openxmlformats.org/package/2006/relationships"><Relationship Id="rId1" Target="../charts/chart3.xml" Type="http://schemas.openxmlformats.org/officeDocument/2006/relationships/chart"/><Relationship Id="rId2" Target="../charts/chart4.xml" Type="http://schemas.openxmlformats.org/officeDocument/2006/relationships/chart"/><Relationship Id="rId3" Target="../charts/chart5.xml" Type="http://schemas.openxmlformats.org/officeDocument/2006/relationships/chart"/><Relationship Id="rId4" Target="../charts/chart6.xml" Type="http://schemas.openxmlformats.org/officeDocument/2006/relationships/chart"/></Relationships>
</file>

<file path=xl/drawings/_rels/drawing5.xml.rels><?xml version="1.0" encoding="UTF-8" standalone="yes"?><Relationships xmlns="http://schemas.openxmlformats.org/package/2006/relationships"><Relationship Id="rId1" Target="../charts/chart7.xml" Type="http://schemas.openxmlformats.org/officeDocument/2006/relationships/chart"/></Relationships>
</file>

<file path=xl/drawings/_rels/drawing6.xml.rels><?xml version="1.0" encoding="UTF-8" standalone="yes"?><Relationships xmlns="http://schemas.openxmlformats.org/package/2006/relationships"><Relationship Id="rId1" Target="../charts/chart8.xml" Type="http://schemas.openxmlformats.org/officeDocument/2006/relationships/chart"/></Relationships>
</file>

<file path=xl/drawings/_rels/drawing7.xml.rels><?xml version="1.0" encoding="UTF-8" standalone="yes"?><Relationships xmlns="http://schemas.openxmlformats.org/package/2006/relationships"><Relationship Id="rId1" Target="../charts/chart9.xml" Type="http://schemas.openxmlformats.org/officeDocument/2006/relationships/chart"/><Relationship Id="rId2" Target="../charts/chart10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444502</xdr:colOff>
      <xdr:row>16</xdr:row>
      <xdr:rowOff>285750</xdr:rowOff>
    </xdr:from>
    <xdr:to>
      <xdr:col>7</xdr:col>
      <xdr:colOff>773924</xdr:colOff>
      <xdr:row>45</xdr:row>
      <xdr:rowOff>49749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DD713B17-A3E8-43E8-A5AE-6137AF30D37A}"/>
            </a:ext>
          </a:extLst>
        </xdr:cNvPr>
        <xdr:cNvGrpSpPr/>
      </xdr:nvGrpSpPr>
      <xdr:grpSpPr>
        <a:xfrm>
          <a:off x="447677" y="3933825"/>
          <a:ext cx="9371822" cy="5209124"/>
          <a:chOff x="2184462" y="4657725"/>
          <a:chExt cx="9714706" cy="5327195"/>
        </a:xfrm>
      </xdr:grpSpPr>
      <mc:AlternateContent xmlns:mc="http://schemas.openxmlformats.org/markup-compatibility/2006">
        <mc:Choice xmlns:cx1="http://schemas.microsoft.com/office/drawing/2015/9/8/chartex" Requires="cx1">
          <xdr:graphicFrame macro="">
            <xdr:nvGraphicFramePr>
              <xdr:cNvPr id="3" name="Chart 2">
                <a:extLst>
                  <a:ext uri="{FF2B5EF4-FFF2-40B4-BE49-F238E27FC236}">
                    <a16:creationId xmlns:a16="http://schemas.microsoft.com/office/drawing/2014/main" id="{6A4EB463-9116-6C06-FE59-C967DFA2F3ED}"/>
                  </a:ext>
                </a:extLst>
              </xdr:cNvPr>
              <xdr:cNvGraphicFramePr/>
            </xdr:nvGraphicFramePr>
            <xdr:xfrm>
              <a:off x="3052587" y="7915151"/>
              <a:ext cx="8846581" cy="2008415"/>
            </xdr:xfrm>
            <a:graphic>
              <a:graphicData uri="http://schemas.microsoft.com/office/drawing/2014/chartex">
                <cx:chart xmlns:cx="http://schemas.microsoft.com/office/drawing/2014/chartex" xmlns:r="http://schemas.openxmlformats.org/officeDocument/2006/relationships" r:id="rId1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3052587" y="7915151"/>
                <a:ext cx="8846581" cy="2008415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ro-MD" sz="1100"/>
                  <a:t>This chart isn't available in your version of Excel.
Editing this shape or saving this workbook into a different file format will permanently break the chart.</a:t>
                </a:r>
              </a:p>
            </xdr:txBody>
          </xdr:sp>
        </mc:Fallback>
      </mc:AlternateContent>
      <xdr:grpSp>
        <xdr:nvGrpSpPr>
          <xdr:cNvPr id="4" name="Group 3">
            <a:extLst>
              <a:ext uri="{FF2B5EF4-FFF2-40B4-BE49-F238E27FC236}">
                <a16:creationId xmlns:a16="http://schemas.microsoft.com/office/drawing/2014/main" id="{FA85FACC-4E7D-E5A7-DDDB-E763096EE707}"/>
              </a:ext>
            </a:extLst>
          </xdr:cNvPr>
          <xdr:cNvGrpSpPr/>
        </xdr:nvGrpSpPr>
        <xdr:grpSpPr>
          <a:xfrm>
            <a:off x="2184462" y="4657725"/>
            <a:ext cx="9712921" cy="5327195"/>
            <a:chOff x="1015182" y="11021785"/>
            <a:chExt cx="9584778" cy="5327195"/>
          </a:xfrm>
        </xdr:grpSpPr>
        <xdr:graphicFrame macro="">
          <xdr:nvGraphicFramePr>
            <xdr:cNvPr id="5" name="Chart 4">
              <a:extLst>
                <a:ext uri="{FF2B5EF4-FFF2-40B4-BE49-F238E27FC236}">
                  <a16:creationId xmlns:a16="http://schemas.microsoft.com/office/drawing/2014/main" id="{1325E845-C437-E636-51AC-38483F2AC38D}"/>
                </a:ext>
              </a:extLst>
            </xdr:cNvPr>
            <xdr:cNvGraphicFramePr>
              <a:graphicFrameLocks/>
            </xdr:cNvGraphicFramePr>
          </xdr:nvGraphicFramePr>
          <xdr:xfrm>
            <a:off x="1401431" y="11021785"/>
            <a:ext cx="9198529" cy="4259036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6" name="TextBox 47">
              <a:extLst>
                <a:ext uri="{FF2B5EF4-FFF2-40B4-BE49-F238E27FC236}">
                  <a16:creationId xmlns:a16="http://schemas.microsoft.com/office/drawing/2014/main" id="{19FED418-0B46-F845-6AE1-4E675758D8E9}"/>
                </a:ext>
              </a:extLst>
            </xdr:cNvPr>
            <xdr:cNvSpPr txBox="1"/>
          </xdr:nvSpPr>
          <xdr:spPr>
            <a:xfrm rot="16200000">
              <a:off x="178340" y="14437179"/>
              <a:ext cx="2748643" cy="107496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sz="1600" b="1">
                  <a:solidFill>
                    <a:srgbClr val="614831"/>
                  </a:solidFill>
                  <a:latin typeface="PermianSansTypeface" panose="02000000000000000000" pitchFamily="50" charset="0"/>
                </a:rPr>
                <a:t>Contribu</a:t>
              </a:r>
              <a:r>
                <a:rPr lang="ro-MD" sz="1600" b="1">
                  <a:solidFill>
                    <a:srgbClr val="614831"/>
                  </a:solidFill>
                  <a:latin typeface="PermianSansTypeface" panose="02000000000000000000" pitchFamily="50" charset="0"/>
                </a:rPr>
                <a:t>ția</a:t>
              </a:r>
              <a:r>
                <a:rPr lang="ro-MD" sz="1600" b="1" baseline="0">
                  <a:solidFill>
                    <a:srgbClr val="614831"/>
                  </a:solidFill>
                  <a:latin typeface="PermianSansTypeface" panose="02000000000000000000" pitchFamily="50" charset="0"/>
                </a:rPr>
                <a:t> sectoarelor</a:t>
              </a:r>
              <a:br>
                <a:rPr lang="ro-MD" sz="1600" b="1" baseline="0">
                  <a:solidFill>
                    <a:srgbClr val="614831"/>
                  </a:solidFill>
                  <a:latin typeface="PermianSansTypeface" panose="02000000000000000000" pitchFamily="50" charset="0"/>
                </a:rPr>
              </a:br>
              <a:r>
                <a:rPr lang="ro-MD" sz="1600" b="1" baseline="0">
                  <a:solidFill>
                    <a:srgbClr val="614831"/>
                  </a:solidFill>
                  <a:latin typeface="PermianSansTypeface" panose="02000000000000000000" pitchFamily="50" charset="0"/>
                </a:rPr>
                <a:t>la modificarea VFN</a:t>
              </a:r>
              <a:endParaRPr lang="ro-MD" sz="1600" b="1">
                <a:solidFill>
                  <a:srgbClr val="614831"/>
                </a:solidFill>
                <a:latin typeface="PermianSansTypeface" panose="02000000000000000000" pitchFamily="50" charset="0"/>
              </a:endParaRPr>
            </a:p>
          </xdr:txBody>
        </xdr:sp>
        <xdr:sp macro="" textlink="">
          <xdr:nvSpPr>
            <xdr:cNvPr id="7" name="TextBox 52">
              <a:extLst>
                <a:ext uri="{FF2B5EF4-FFF2-40B4-BE49-F238E27FC236}">
                  <a16:creationId xmlns:a16="http://schemas.microsoft.com/office/drawing/2014/main" id="{4252AB38-213A-4E85-6E0B-0874279753CF}"/>
                </a:ext>
              </a:extLst>
            </xdr:cNvPr>
            <xdr:cNvSpPr txBox="1"/>
          </xdr:nvSpPr>
          <xdr:spPr>
            <a:xfrm>
              <a:off x="3252510" y="15466430"/>
              <a:ext cx="1251517" cy="3330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ro-MD" sz="1400" b="1">
                  <a:solidFill>
                    <a:srgbClr val="8E0000"/>
                  </a:solidFill>
                  <a:effectLst>
                    <a:outerShdw blurRad="50800" dist="38100" dir="2700000" algn="tl" rotWithShape="0">
                      <a:prstClr val="black">
                        <a:alpha val="40000"/>
                      </a:prstClr>
                    </a:outerShdw>
                  </a:effectLst>
                  <a:latin typeface="PermianSansTypeface" panose="02000000000000000000" pitchFamily="50" charset="0"/>
                  <a:ea typeface="+mn-ea"/>
                  <a:cs typeface="+mn-cs"/>
                </a:rPr>
                <a:t>▼ </a:t>
              </a:r>
              <a:r>
                <a:rPr lang="en-US" sz="1400" b="1">
                  <a:solidFill>
                    <a:srgbClr val="8E0000"/>
                  </a:solidFill>
                  <a:effectLst>
                    <a:outerShdw blurRad="50800" dist="38100" dir="2700000" algn="tl" rotWithShape="0">
                      <a:prstClr val="black">
                        <a:alpha val="40000"/>
                      </a:prstClr>
                    </a:outerShdw>
                  </a:effectLst>
                  <a:latin typeface="PermianSansTypeface" panose="02000000000000000000" pitchFamily="50" charset="0"/>
                  <a:ea typeface="+mn-ea"/>
                  <a:cs typeface="+mn-cs"/>
                </a:rPr>
                <a:t>1</a:t>
              </a:r>
              <a:r>
                <a:rPr lang="ro-MD" sz="1400" b="1">
                  <a:solidFill>
                    <a:srgbClr val="8E0000"/>
                  </a:solidFill>
                  <a:effectLst>
                    <a:outerShdw blurRad="50800" dist="38100" dir="2700000" algn="tl" rotWithShape="0">
                      <a:prstClr val="black">
                        <a:alpha val="40000"/>
                      </a:prstClr>
                    </a:outerShdw>
                  </a:effectLst>
                  <a:latin typeface="PermianSansTypeface" panose="02000000000000000000" pitchFamily="50" charset="0"/>
                  <a:ea typeface="+mn-ea"/>
                  <a:cs typeface="+mn-cs"/>
                </a:rPr>
                <a:t>0</a:t>
              </a:r>
              <a:r>
                <a:rPr lang="ru-RU" sz="1400" b="1">
                  <a:solidFill>
                    <a:srgbClr val="8E0000"/>
                  </a:solidFill>
                  <a:effectLst>
                    <a:outerShdw blurRad="50800" dist="38100" dir="2700000" algn="tl" rotWithShape="0">
                      <a:prstClr val="black">
                        <a:alpha val="40000"/>
                      </a:prstClr>
                    </a:outerShdw>
                  </a:effectLst>
                  <a:latin typeface="PermianSansTypeface" panose="02000000000000000000" pitchFamily="50" charset="0"/>
                  <a:ea typeface="+mn-ea"/>
                  <a:cs typeface="+mn-cs"/>
                </a:rPr>
                <a:t>,</a:t>
              </a:r>
              <a:r>
                <a:rPr lang="ro-MD" sz="1400" b="1">
                  <a:solidFill>
                    <a:srgbClr val="8E0000"/>
                  </a:solidFill>
                  <a:effectLst>
                    <a:outerShdw blurRad="50800" dist="38100" dir="2700000" algn="tl" rotWithShape="0">
                      <a:prstClr val="black">
                        <a:alpha val="40000"/>
                      </a:prstClr>
                    </a:outerShdw>
                  </a:effectLst>
                  <a:latin typeface="PermianSansTypeface" panose="02000000000000000000" pitchFamily="50" charset="0"/>
                  <a:ea typeface="+mn-ea"/>
                  <a:cs typeface="+mn-cs"/>
                </a:rPr>
                <a:t>8</a:t>
              </a:r>
              <a:r>
                <a:rPr lang="en-US" sz="1400" b="1">
                  <a:solidFill>
                    <a:srgbClr val="8E0000"/>
                  </a:solidFill>
                  <a:effectLst>
                    <a:outerShdw blurRad="50800" dist="38100" dir="2700000" algn="tl" rotWithShape="0">
                      <a:prstClr val="black">
                        <a:alpha val="40000"/>
                      </a:prstClr>
                    </a:outerShdw>
                  </a:effectLst>
                  <a:latin typeface="PermianSansTypeface" panose="02000000000000000000" pitchFamily="50" charset="0"/>
                  <a:ea typeface="+mn-ea"/>
                  <a:cs typeface="+mn-cs"/>
                </a:rPr>
                <a:t> p.p.</a:t>
              </a:r>
              <a:endParaRPr lang="ro-MD" sz="1400">
                <a:solidFill>
                  <a:srgbClr val="8E0000"/>
                </a:solidFill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  <a:latin typeface="PermianSansTypeface" panose="02000000000000000000" pitchFamily="50" charset="0"/>
              </a:endParaRPr>
            </a:p>
          </xdr:txBody>
        </xdr:sp>
        <xdr:sp macro="" textlink="">
          <xdr:nvSpPr>
            <xdr:cNvPr id="8" name="TextBox 50">
              <a:extLst>
                <a:ext uri="{FF2B5EF4-FFF2-40B4-BE49-F238E27FC236}">
                  <a16:creationId xmlns:a16="http://schemas.microsoft.com/office/drawing/2014/main" id="{D8EF23D8-6694-1735-7ACC-5B2CFCB7B9E4}"/>
                </a:ext>
              </a:extLst>
            </xdr:cNvPr>
            <xdr:cNvSpPr txBox="1"/>
          </xdr:nvSpPr>
          <xdr:spPr>
            <a:xfrm>
              <a:off x="5676663" y="15318236"/>
              <a:ext cx="1332671" cy="28749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ro-MD" sz="1400" b="1">
                  <a:solidFill>
                    <a:srgbClr val="006000"/>
                  </a:solidFill>
                  <a:effectLst>
                    <a:outerShdw blurRad="50800" dist="38100" dir="2700000" algn="tl" rotWithShape="0">
                      <a:prstClr val="black">
                        <a:alpha val="40000"/>
                      </a:prstClr>
                    </a:outerShdw>
                  </a:effectLst>
                  <a:latin typeface="PermianSansTypeface" panose="02000000000000000000" pitchFamily="50" charset="0"/>
                  <a:ea typeface="+mn-ea"/>
                  <a:cs typeface="+mn-cs"/>
                </a:rPr>
                <a:t>▲</a:t>
              </a:r>
              <a:r>
                <a:rPr lang="en-US" sz="1400" b="1">
                  <a:solidFill>
                    <a:srgbClr val="006000"/>
                  </a:solidFill>
                  <a:effectLst>
                    <a:outerShdw blurRad="50800" dist="38100" dir="2700000" algn="tl" rotWithShape="0">
                      <a:prstClr val="black">
                        <a:alpha val="40000"/>
                      </a:prstClr>
                    </a:outerShdw>
                  </a:effectLst>
                  <a:latin typeface="PermianSansTypeface" panose="02000000000000000000" pitchFamily="50" charset="0"/>
                  <a:ea typeface="+mn-ea"/>
                  <a:cs typeface="+mn-cs"/>
                </a:rPr>
                <a:t> </a:t>
              </a:r>
              <a:r>
                <a:rPr lang="ro-MD" sz="1400" b="1">
                  <a:solidFill>
                    <a:srgbClr val="006000"/>
                  </a:solidFill>
                  <a:effectLst>
                    <a:outerShdw blurRad="50800" dist="38100" dir="2700000" algn="tl" rotWithShape="0">
                      <a:prstClr val="black">
                        <a:alpha val="40000"/>
                      </a:prstClr>
                    </a:outerShdw>
                  </a:effectLst>
                  <a:latin typeface="PermianSansTypeface" panose="02000000000000000000" pitchFamily="50" charset="0"/>
                  <a:ea typeface="+mn-ea"/>
                  <a:cs typeface="+mn-cs"/>
                </a:rPr>
                <a:t>4</a:t>
              </a:r>
              <a:r>
                <a:rPr lang="en-US" sz="1400" b="1">
                  <a:solidFill>
                    <a:srgbClr val="006000"/>
                  </a:solidFill>
                  <a:effectLst>
                    <a:outerShdw blurRad="50800" dist="38100" dir="2700000" algn="tl" rotWithShape="0">
                      <a:prstClr val="black">
                        <a:alpha val="40000"/>
                      </a:prstClr>
                    </a:outerShdw>
                  </a:effectLst>
                  <a:latin typeface="PermianSansTypeface" panose="02000000000000000000" pitchFamily="50" charset="0"/>
                  <a:ea typeface="+mn-ea"/>
                  <a:cs typeface="+mn-cs"/>
                </a:rPr>
                <a:t>,</a:t>
              </a:r>
              <a:r>
                <a:rPr lang="ro-RO" sz="1400" b="1">
                  <a:solidFill>
                    <a:srgbClr val="006000"/>
                  </a:solidFill>
                  <a:effectLst>
                    <a:outerShdw blurRad="50800" dist="38100" dir="2700000" algn="tl" rotWithShape="0">
                      <a:prstClr val="black">
                        <a:alpha val="40000"/>
                      </a:prstClr>
                    </a:outerShdw>
                  </a:effectLst>
                  <a:latin typeface="PermianSansTypeface" panose="02000000000000000000" pitchFamily="50" charset="0"/>
                  <a:ea typeface="+mn-ea"/>
                  <a:cs typeface="+mn-cs"/>
                </a:rPr>
                <a:t>8</a:t>
              </a:r>
              <a:r>
                <a:rPr lang="en-US" sz="1400" b="1">
                  <a:solidFill>
                    <a:srgbClr val="006000"/>
                  </a:solidFill>
                  <a:effectLst>
                    <a:outerShdw blurRad="50800" dist="38100" dir="2700000" algn="tl" rotWithShape="0">
                      <a:prstClr val="black">
                        <a:alpha val="40000"/>
                      </a:prstClr>
                    </a:outerShdw>
                  </a:effectLst>
                  <a:latin typeface="PermianSansTypeface" panose="02000000000000000000" pitchFamily="50" charset="0"/>
                  <a:ea typeface="+mn-ea"/>
                  <a:cs typeface="+mn-cs"/>
                </a:rPr>
                <a:t> p.p.</a:t>
              </a:r>
              <a:endParaRPr lang="ro-MD" sz="1400">
                <a:solidFill>
                  <a:srgbClr val="006000"/>
                </a:solidFill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  <a:latin typeface="PermianSansTypeface" panose="02000000000000000000" pitchFamily="50" charset="0"/>
              </a:endParaRPr>
            </a:p>
          </xdr:txBody>
        </xdr:sp>
        <xdr:sp macro="" textlink="">
          <xdr:nvSpPr>
            <xdr:cNvPr id="10" name="TextBox 51">
              <a:extLst>
                <a:ext uri="{FF2B5EF4-FFF2-40B4-BE49-F238E27FC236}">
                  <a16:creationId xmlns:a16="http://schemas.microsoft.com/office/drawing/2014/main" id="{A9B69BFD-EF3E-365A-C836-3142BA3548BA}"/>
                </a:ext>
              </a:extLst>
            </xdr:cNvPr>
            <xdr:cNvSpPr txBox="1"/>
          </xdr:nvSpPr>
          <xdr:spPr>
            <a:xfrm>
              <a:off x="6941173" y="15906055"/>
              <a:ext cx="1441890" cy="33493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ro-MD" sz="1400" b="1" kern="1200">
                  <a:solidFill>
                    <a:srgbClr val="8E0000"/>
                  </a:solidFill>
                  <a:effectLst>
                    <a:outerShdw blurRad="50800" dist="38100" dir="2700000" algn="tl" rotWithShape="0">
                      <a:srgbClr val="000000">
                        <a:alpha val="40000"/>
                      </a:srgbClr>
                    </a:outerShdw>
                  </a:effectLst>
                  <a:latin typeface="PermianSansTypeface" panose="02000000000000000000" pitchFamily="2" charset="0"/>
                  <a:ea typeface="+mn-ea"/>
                  <a:cs typeface="+mn-cs"/>
                </a:rPr>
                <a:t>▼ </a:t>
              </a:r>
              <a:r>
                <a:rPr lang="ro-MD" sz="1400" b="1" kern="1200">
                  <a:solidFill>
                    <a:srgbClr val="8E0000"/>
                  </a:solidFill>
                  <a:effectLst>
                    <a:outerShdw blurRad="50800" dist="38100" dir="2700000" algn="tl" rotWithShape="0">
                      <a:prstClr val="black">
                        <a:alpha val="40000"/>
                      </a:prstClr>
                    </a:outerShdw>
                  </a:effectLst>
                  <a:latin typeface="PermianSansTypeface" panose="02000000000000000000" pitchFamily="2" charset="0"/>
                  <a:ea typeface="+mn-ea"/>
                  <a:cs typeface="+mn-cs"/>
                </a:rPr>
                <a:t>4</a:t>
              </a:r>
              <a:r>
                <a:rPr lang="ru-RU" sz="1400" b="1" kern="1200">
                  <a:solidFill>
                    <a:srgbClr val="8E0000"/>
                  </a:solidFill>
                  <a:effectLst>
                    <a:outerShdw blurRad="50800" dist="38100" dir="2700000" algn="tl" rotWithShape="0">
                      <a:srgbClr val="000000">
                        <a:alpha val="40000"/>
                      </a:srgbClr>
                    </a:outerShdw>
                  </a:effectLst>
                  <a:latin typeface="PermianSansTypeface" panose="02000000000000000000" pitchFamily="2" charset="0"/>
                  <a:ea typeface="+mn-ea"/>
                  <a:cs typeface="+mn-cs"/>
                </a:rPr>
                <a:t>,</a:t>
              </a:r>
              <a:r>
                <a:rPr lang="ro-MD" sz="1400" b="1" kern="1200">
                  <a:solidFill>
                    <a:srgbClr val="8E0000"/>
                  </a:solidFill>
                  <a:effectLst>
                    <a:outerShdw blurRad="50800" dist="38100" dir="2700000" algn="tl" rotWithShape="0">
                      <a:srgbClr val="000000">
                        <a:alpha val="40000"/>
                      </a:srgbClr>
                    </a:outerShdw>
                  </a:effectLst>
                  <a:latin typeface="PermianSansTypeface" panose="02000000000000000000" pitchFamily="2" charset="0"/>
                  <a:ea typeface="+mn-ea"/>
                  <a:cs typeface="+mn-cs"/>
                </a:rPr>
                <a:t>6</a:t>
              </a:r>
              <a:r>
                <a:rPr lang="en-US" sz="1400" b="1" kern="1200">
                  <a:solidFill>
                    <a:srgbClr val="8E0000"/>
                  </a:solidFill>
                  <a:effectLst>
                    <a:outerShdw blurRad="50800" dist="38100" dir="2700000" algn="tl" rotWithShape="0">
                      <a:srgbClr val="000000">
                        <a:alpha val="40000"/>
                      </a:srgbClr>
                    </a:outerShdw>
                  </a:effectLst>
                  <a:latin typeface="PermianSansTypeface" panose="02000000000000000000" pitchFamily="2" charset="0"/>
                  <a:ea typeface="+mn-ea"/>
                  <a:cs typeface="+mn-cs"/>
                </a:rPr>
                <a:t> p.p.</a:t>
              </a:r>
              <a:endParaRPr lang="ro-MD" sz="1400">
                <a:solidFill>
                  <a:srgbClr val="8E0000"/>
                </a:solidFill>
                <a:effectLst/>
                <a:latin typeface="PermianSansTypeface" panose="02000000000000000000" pitchFamily="2" charset="0"/>
              </a:endParaRPr>
            </a:p>
          </xdr:txBody>
        </xdr:sp>
        <xdr:sp macro="" textlink="">
          <xdr:nvSpPr>
            <xdr:cNvPr id="11" name="TextBox 51">
              <a:extLst>
                <a:ext uri="{FF2B5EF4-FFF2-40B4-BE49-F238E27FC236}">
                  <a16:creationId xmlns:a16="http://schemas.microsoft.com/office/drawing/2014/main" id="{5B8B6E49-8571-06BD-56A2-EC4DC5833E25}"/>
                </a:ext>
              </a:extLst>
            </xdr:cNvPr>
            <xdr:cNvSpPr txBox="1"/>
          </xdr:nvSpPr>
          <xdr:spPr>
            <a:xfrm>
              <a:off x="9371734" y="15915542"/>
              <a:ext cx="1064078" cy="40160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ro-MD" sz="1400" b="1" kern="1200">
                  <a:solidFill>
                    <a:srgbClr val="8E0000"/>
                  </a:solidFill>
                  <a:effectLst>
                    <a:outerShdw blurRad="50800" dist="38100" dir="2700000" algn="tl" rotWithShape="0">
                      <a:srgbClr val="000000">
                        <a:alpha val="40000"/>
                      </a:srgbClr>
                    </a:outerShdw>
                  </a:effectLst>
                  <a:latin typeface="PermianSansTypeface" panose="02000000000000000000" pitchFamily="2" charset="0"/>
                  <a:ea typeface="+mn-ea"/>
                  <a:cs typeface="+mn-cs"/>
                </a:rPr>
                <a:t>▼ 9</a:t>
              </a:r>
              <a:r>
                <a:rPr lang="ru-RU" sz="1400" b="1" kern="1200">
                  <a:solidFill>
                    <a:srgbClr val="8E0000"/>
                  </a:solidFill>
                  <a:effectLst>
                    <a:outerShdw blurRad="50800" dist="38100" dir="2700000" algn="tl" rotWithShape="0">
                      <a:srgbClr val="000000">
                        <a:alpha val="40000"/>
                      </a:srgbClr>
                    </a:outerShdw>
                  </a:effectLst>
                  <a:latin typeface="PermianSansTypeface" panose="02000000000000000000" pitchFamily="2" charset="0"/>
                  <a:ea typeface="+mn-ea"/>
                  <a:cs typeface="+mn-cs"/>
                </a:rPr>
                <a:t>,</a:t>
              </a:r>
              <a:r>
                <a:rPr lang="ro-MD" sz="1400" b="1" kern="1200">
                  <a:solidFill>
                    <a:srgbClr val="8E0000"/>
                  </a:solidFill>
                  <a:effectLst>
                    <a:outerShdw blurRad="50800" dist="38100" dir="2700000" algn="tl" rotWithShape="0">
                      <a:srgbClr val="000000">
                        <a:alpha val="40000"/>
                      </a:srgbClr>
                    </a:outerShdw>
                  </a:effectLst>
                  <a:latin typeface="PermianSansTypeface" panose="02000000000000000000" pitchFamily="2" charset="0"/>
                  <a:ea typeface="+mn-ea"/>
                  <a:cs typeface="+mn-cs"/>
                </a:rPr>
                <a:t>8</a:t>
              </a:r>
              <a:r>
                <a:rPr lang="en-US" sz="1400" b="1" kern="1200">
                  <a:solidFill>
                    <a:srgbClr val="8E0000"/>
                  </a:solidFill>
                  <a:effectLst>
                    <a:outerShdw blurRad="50800" dist="38100" dir="2700000" algn="tl" rotWithShape="0">
                      <a:srgbClr val="000000">
                        <a:alpha val="40000"/>
                      </a:srgbClr>
                    </a:outerShdw>
                  </a:effectLst>
                  <a:latin typeface="PermianSansTypeface" panose="02000000000000000000" pitchFamily="2" charset="0"/>
                  <a:ea typeface="+mn-ea"/>
                  <a:cs typeface="+mn-cs"/>
                </a:rPr>
                <a:t> </a:t>
              </a:r>
              <a:r>
                <a:rPr lang="ro-MD" sz="1400" b="1" kern="1200">
                  <a:solidFill>
                    <a:srgbClr val="8E0000"/>
                  </a:solidFill>
                  <a:effectLst>
                    <a:outerShdw blurRad="50800" dist="38100" dir="2700000" algn="tl" rotWithShape="0">
                      <a:srgbClr val="000000">
                        <a:alpha val="40000"/>
                      </a:srgbClr>
                    </a:outerShdw>
                  </a:effectLst>
                  <a:latin typeface="PermianSansTypeface" panose="02000000000000000000" pitchFamily="2" charset="0"/>
                  <a:ea typeface="+mn-ea"/>
                  <a:cs typeface="+mn-cs"/>
                </a:rPr>
                <a:t>%</a:t>
              </a:r>
              <a:endParaRPr lang="ro-MD" sz="1600">
                <a:solidFill>
                  <a:srgbClr val="8E0000"/>
                </a:solidFill>
                <a:effectLst/>
              </a:endParaRPr>
            </a:p>
          </xdr:txBody>
        </xdr:sp>
        <xdr:sp macro="" textlink="">
          <xdr:nvSpPr>
            <xdr:cNvPr id="12" name="TextBox 51">
              <a:extLst>
                <a:ext uri="{FF2B5EF4-FFF2-40B4-BE49-F238E27FC236}">
                  <a16:creationId xmlns:a16="http://schemas.microsoft.com/office/drawing/2014/main" id="{698DF629-3485-76E9-F93F-04329CA52131}"/>
                </a:ext>
              </a:extLst>
            </xdr:cNvPr>
            <xdr:cNvSpPr txBox="1"/>
          </xdr:nvSpPr>
          <xdr:spPr>
            <a:xfrm>
              <a:off x="4506609" y="15876809"/>
              <a:ext cx="1185354" cy="33493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ro-MD" sz="1400" b="1">
                  <a:solidFill>
                    <a:srgbClr val="006000"/>
                  </a:solidFill>
                  <a:effectLst>
                    <a:outerShdw blurRad="50800" dist="38100" dir="2700000" algn="tl" rotWithShape="0">
                      <a:prstClr val="black">
                        <a:alpha val="40000"/>
                      </a:prstClr>
                    </a:outerShdw>
                  </a:effectLst>
                  <a:latin typeface="PermianSansTypeface" panose="02000000000000000000" pitchFamily="50" charset="0"/>
                  <a:ea typeface="+mn-ea"/>
                  <a:cs typeface="+mn-cs"/>
                </a:rPr>
                <a:t>▲</a:t>
              </a:r>
              <a:r>
                <a:rPr lang="en-US" sz="1400" b="1">
                  <a:solidFill>
                    <a:srgbClr val="006000"/>
                  </a:solidFill>
                  <a:effectLst>
                    <a:outerShdw blurRad="50800" dist="38100" dir="2700000" algn="tl" rotWithShape="0">
                      <a:prstClr val="black">
                        <a:alpha val="40000"/>
                      </a:prstClr>
                    </a:outerShdw>
                  </a:effectLst>
                  <a:latin typeface="PermianSansTypeface" panose="02000000000000000000" pitchFamily="50" charset="0"/>
                  <a:ea typeface="+mn-ea"/>
                  <a:cs typeface="+mn-cs"/>
                </a:rPr>
                <a:t> </a:t>
              </a:r>
              <a:r>
                <a:rPr lang="ro-MD" sz="1400" b="1">
                  <a:solidFill>
                    <a:srgbClr val="006000"/>
                  </a:solidFill>
                  <a:effectLst>
                    <a:outerShdw blurRad="50800" dist="38100" dir="2700000" algn="tl" rotWithShape="0">
                      <a:prstClr val="black">
                        <a:alpha val="40000"/>
                      </a:prstClr>
                    </a:outerShdw>
                  </a:effectLst>
                  <a:latin typeface="PermianSansTypeface" panose="02000000000000000000" pitchFamily="50" charset="0"/>
                  <a:ea typeface="+mn-ea"/>
                  <a:cs typeface="+mn-cs"/>
                </a:rPr>
                <a:t>0,8</a:t>
              </a:r>
              <a:r>
                <a:rPr lang="en-US" sz="1400" b="1">
                  <a:solidFill>
                    <a:srgbClr val="006000"/>
                  </a:solidFill>
                  <a:effectLst>
                    <a:outerShdw blurRad="50800" dist="38100" dir="2700000" algn="tl" rotWithShape="0">
                      <a:prstClr val="black">
                        <a:alpha val="40000"/>
                      </a:prstClr>
                    </a:outerShdw>
                  </a:effectLst>
                  <a:latin typeface="PermianSansTypeface" panose="02000000000000000000" pitchFamily="50" charset="0"/>
                  <a:ea typeface="+mn-ea"/>
                  <a:cs typeface="+mn-cs"/>
                </a:rPr>
                <a:t> p.p.</a:t>
              </a:r>
              <a:endParaRPr lang="ro-MD" sz="1400">
                <a:solidFill>
                  <a:srgbClr val="006000"/>
                </a:solidFill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  <a:latin typeface="PermianSansTypeface" panose="02000000000000000000" pitchFamily="50" charset="0"/>
              </a:endParaRPr>
            </a:p>
          </xdr:txBody>
        </xdr:sp>
      </xdr:grpSp>
    </xdr:grpSp>
    <xdr:clientData/>
  </xdr:twoCellAnchor>
  <xdr:twoCellAnchor editAs="oneCell">
    <xdr:from>
      <xdr:col>2</xdr:col>
      <xdr:colOff>1943100</xdr:colOff>
      <xdr:row>42</xdr:row>
      <xdr:rowOff>57150</xdr:rowOff>
    </xdr:from>
    <xdr:to>
      <xdr:col>3</xdr:col>
      <xdr:colOff>942974</xdr:colOff>
      <xdr:row>42</xdr:row>
      <xdr:rowOff>152401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60E27D71-3D32-4A31-A03E-766820717E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r="11712" b="13131"/>
        <a:stretch/>
      </xdr:blipFill>
      <xdr:spPr>
        <a:xfrm rot="10800000" flipV="1">
          <a:off x="3819525" y="8610600"/>
          <a:ext cx="1222374" cy="95251"/>
        </a:xfrm>
        <a:prstGeom prst="rect">
          <a:avLst/>
        </a:prstGeom>
      </xdr:spPr>
    </xdr:pic>
    <xdr:clientData/>
  </xdr:twoCellAnchor>
  <xdr:twoCellAnchor editAs="oneCell">
    <xdr:from>
      <xdr:col>3</xdr:col>
      <xdr:colOff>749300</xdr:colOff>
      <xdr:row>41</xdr:row>
      <xdr:rowOff>104775</xdr:rowOff>
    </xdr:from>
    <xdr:to>
      <xdr:col>4</xdr:col>
      <xdr:colOff>857249</xdr:colOff>
      <xdr:row>42</xdr:row>
      <xdr:rowOff>117474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59B629D0-F0F5-4B6A-9F54-8083BF0C52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r="11712" b="13131"/>
        <a:stretch/>
      </xdr:blipFill>
      <xdr:spPr>
        <a:xfrm rot="10800000" flipV="1">
          <a:off x="4845050" y="8477250"/>
          <a:ext cx="1346199" cy="193674"/>
        </a:xfrm>
        <a:prstGeom prst="rect">
          <a:avLst/>
        </a:prstGeom>
      </xdr:spPr>
    </xdr:pic>
    <xdr:clientData/>
  </xdr:twoCellAnchor>
  <xdr:twoCellAnchor>
    <xdr:from>
      <xdr:col>1</xdr:col>
      <xdr:colOff>714377</xdr:colOff>
      <xdr:row>33</xdr:row>
      <xdr:rowOff>133350</xdr:rowOff>
    </xdr:from>
    <xdr:to>
      <xdr:col>7</xdr:col>
      <xdr:colOff>704948</xdr:colOff>
      <xdr:row>44</xdr:row>
      <xdr:rowOff>130175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Chart 8">
              <a:extLst>
                <a:ext uri="{FF2B5EF4-FFF2-40B4-BE49-F238E27FC236}">
                  <a16:creationId xmlns:a16="http://schemas.microsoft.com/office/drawing/2014/main" id="{FC7FFFC6-4065-4219-961D-387C6B3B397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49377" y="7058025"/>
              <a:ext cx="8404321" cy="19875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o-MD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429684</xdr:colOff>
      <xdr:row>12</xdr:row>
      <xdr:rowOff>158751</xdr:rowOff>
    </xdr:from>
    <xdr:to>
      <xdr:col>8</xdr:col>
      <xdr:colOff>388408</xdr:colOff>
      <xdr:row>36</xdr:row>
      <xdr:rowOff>158751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6624518-BC12-433E-ADF4-24EAD2C0C0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0.90911</cdr:x>
      <cdr:y>0.14702</cdr:y>
    </cdr:from>
    <cdr:to>
      <cdr:x>0.97673</cdr:x>
      <cdr:y>0.20033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836819" y="840582"/>
          <a:ext cx="65722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49652</xdr:colOff>
      <xdr:row>3</xdr:row>
      <xdr:rowOff>67982</xdr:rowOff>
    </xdr:from>
    <xdr:to>
      <xdr:col>18</xdr:col>
      <xdr:colOff>78441</xdr:colOff>
      <xdr:row>24</xdr:row>
      <xdr:rowOff>142501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E658B99D-76CC-49E1-BB44-E4B9606C0D77}"/>
            </a:ext>
          </a:extLst>
        </xdr:cNvPr>
        <xdr:cNvGrpSpPr/>
      </xdr:nvGrpSpPr>
      <xdr:grpSpPr>
        <a:xfrm>
          <a:off x="11969536" y="1118160"/>
          <a:ext cx="9209581" cy="6591487"/>
          <a:chOff x="6757118" y="698687"/>
          <a:chExt cx="8529947" cy="4983790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C28A1D1B-900D-5ED2-8C3E-3ECEB26DF5D6}"/>
              </a:ext>
            </a:extLst>
          </xdr:cNvPr>
          <xdr:cNvGraphicFramePr/>
        </xdr:nvGraphicFramePr>
        <xdr:xfrm>
          <a:off x="6764429" y="1055474"/>
          <a:ext cx="1997449" cy="211671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Chart 3">
            <a:extLst>
              <a:ext uri="{FF2B5EF4-FFF2-40B4-BE49-F238E27FC236}">
                <a16:creationId xmlns:a16="http://schemas.microsoft.com/office/drawing/2014/main" id="{1249A7D4-E6F7-3021-27D0-9706288B6E8C}"/>
              </a:ext>
            </a:extLst>
          </xdr:cNvPr>
          <xdr:cNvGraphicFramePr/>
        </xdr:nvGraphicFramePr>
        <xdr:xfrm>
          <a:off x="8650248" y="999175"/>
          <a:ext cx="2021541" cy="211671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5" name="Chart 4">
            <a:extLst>
              <a:ext uri="{FF2B5EF4-FFF2-40B4-BE49-F238E27FC236}">
                <a16:creationId xmlns:a16="http://schemas.microsoft.com/office/drawing/2014/main" id="{86069620-8027-F0F4-DD06-32F9EC666A08}"/>
              </a:ext>
            </a:extLst>
          </xdr:cNvPr>
          <xdr:cNvGraphicFramePr/>
        </xdr:nvGraphicFramePr>
        <xdr:xfrm>
          <a:off x="10564795" y="1004759"/>
          <a:ext cx="1905199" cy="211671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6" name="Chart 5">
            <a:extLst>
              <a:ext uri="{FF2B5EF4-FFF2-40B4-BE49-F238E27FC236}">
                <a16:creationId xmlns:a16="http://schemas.microsoft.com/office/drawing/2014/main" id="{270D91C5-C1C0-9901-EFD4-4CEA5FD91C03}"/>
              </a:ext>
            </a:extLst>
          </xdr:cNvPr>
          <xdr:cNvGraphicFramePr/>
        </xdr:nvGraphicFramePr>
        <xdr:xfrm>
          <a:off x="12540714" y="1004759"/>
          <a:ext cx="1905198" cy="211671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FA6B4D53-91DF-A0E6-92D5-01A68B00A81C}"/>
              </a:ext>
            </a:extLst>
          </xdr:cNvPr>
          <xdr:cNvSpPr txBox="1"/>
        </xdr:nvSpPr>
        <xdr:spPr>
          <a:xfrm>
            <a:off x="6757118" y="1247164"/>
            <a:ext cx="381193" cy="6829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vert270" wrap="square" rtlCol="0" anchor="ctr"/>
          <a:lstStyle/>
          <a:p>
            <a:r>
              <a:rPr lang="ro-MD" sz="1400" b="1">
                <a:solidFill>
                  <a:schemeClr val="dk1"/>
                </a:solidFill>
                <a:latin typeface="PermianSerifTypeface" panose="02000000000000000000" pitchFamily="50" charset="0"/>
              </a:rPr>
              <a:t>Active</a:t>
            </a:r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36EC981E-B003-B947-0266-71B14CD15301}"/>
              </a:ext>
            </a:extLst>
          </xdr:cNvPr>
          <xdr:cNvSpPr txBox="1"/>
        </xdr:nvSpPr>
        <xdr:spPr>
          <a:xfrm>
            <a:off x="6789117" y="2164151"/>
            <a:ext cx="381193" cy="758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vert270" wrap="square" rtlCol="0" anchor="ctr"/>
          <a:lstStyle/>
          <a:p>
            <a:r>
              <a:rPr lang="ro-MD" sz="1400" b="1">
                <a:solidFill>
                  <a:schemeClr val="dk1"/>
                </a:solidFill>
                <a:latin typeface="PermianSerifTypeface" panose="02000000000000000000" pitchFamily="50" charset="0"/>
              </a:rPr>
              <a:t>Pasive</a:t>
            </a:r>
          </a:p>
        </xdr:txBody>
      </xdr:sp>
      <xdr:cxnSp macro="">
        <xdr:nvCxnSpPr>
          <xdr:cNvPr id="9" name="Straight Connector 8">
            <a:extLst>
              <a:ext uri="{FF2B5EF4-FFF2-40B4-BE49-F238E27FC236}">
                <a16:creationId xmlns:a16="http://schemas.microsoft.com/office/drawing/2014/main" id="{BF9A9E9D-AD5B-5F93-4A6D-141714C6FFFA}"/>
              </a:ext>
            </a:extLst>
          </xdr:cNvPr>
          <xdr:cNvCxnSpPr/>
        </xdr:nvCxnSpPr>
        <xdr:spPr>
          <a:xfrm>
            <a:off x="7117827" y="2058521"/>
            <a:ext cx="7816252" cy="0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  <a:prstDash val="sysDot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22E41CE2-BA3B-8555-C1FE-0816895E3AC8}"/>
              </a:ext>
            </a:extLst>
          </xdr:cNvPr>
          <xdr:cNvSpPr txBox="1"/>
        </xdr:nvSpPr>
        <xdr:spPr>
          <a:xfrm>
            <a:off x="10894919" y="3042957"/>
            <a:ext cx="4392146" cy="44039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r"/>
            <a:r>
              <a:rPr lang="ro-MD" sz="1200" b="1">
                <a:latin typeface="PermianSerifTypeface" panose="02000000000000000000" pitchFamily="50" charset="0"/>
              </a:rPr>
              <a:t>Structura activelor și pasivelor,</a:t>
            </a:r>
            <a:r>
              <a:rPr lang="ro-MD" sz="1200" b="1" baseline="0">
                <a:latin typeface="PermianSerifTypeface" panose="02000000000000000000" pitchFamily="50" charset="0"/>
              </a:rPr>
              <a:t> trimestrul </a:t>
            </a:r>
            <a:r>
              <a:rPr lang="en-US" sz="1200" b="1">
                <a:latin typeface="PermianSerifTypeface" panose="02000000000000000000" pitchFamily="50" charset="0"/>
              </a:rPr>
              <a:t>I 2025</a:t>
            </a:r>
            <a:endParaRPr lang="ro-MD" sz="1200" b="1">
              <a:latin typeface="PermianSerifTypeface" panose="02000000000000000000" pitchFamily="50" charset="0"/>
            </a:endParaRPr>
          </a:p>
        </xdr:txBody>
      </xdr:sp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8399FC9E-841C-3156-4279-056838963617}"/>
              </a:ext>
            </a:extLst>
          </xdr:cNvPr>
          <xdr:cNvSpPr txBox="1"/>
        </xdr:nvSpPr>
        <xdr:spPr>
          <a:xfrm>
            <a:off x="13163550" y="698687"/>
            <a:ext cx="1578347" cy="26109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r"/>
            <a:r>
              <a:rPr lang="ro-MD" sz="1200" b="1">
                <a:latin typeface="PermianSerifTypeface" panose="02000000000000000000" pitchFamily="50" charset="0"/>
              </a:rPr>
              <a:t>Dinamica, m</a:t>
            </a:r>
            <a:r>
              <a:rPr lang="en-US" sz="1200" b="1">
                <a:latin typeface="PermianSerifTypeface" panose="02000000000000000000" pitchFamily="50" charset="0"/>
              </a:rPr>
              <a:t>ld</a:t>
            </a:r>
            <a:r>
              <a:rPr lang="ro-MD" sz="1200" b="1">
                <a:latin typeface="PermianSerifTypeface" panose="02000000000000000000" pitchFamily="50" charset="0"/>
              </a:rPr>
              <a:t>. lei</a:t>
            </a:r>
          </a:p>
        </xdr:txBody>
      </xdr:sp>
      <xdr:sp macro="" textlink="">
        <xdr:nvSpPr>
          <xdr:cNvPr id="12" name="Rectangle 11">
            <a:extLst>
              <a:ext uri="{FF2B5EF4-FFF2-40B4-BE49-F238E27FC236}">
                <a16:creationId xmlns:a16="http://schemas.microsoft.com/office/drawing/2014/main" id="{5C537F60-137A-29DC-B3E4-BE1BDEBD0D27}"/>
              </a:ext>
            </a:extLst>
          </xdr:cNvPr>
          <xdr:cNvSpPr/>
        </xdr:nvSpPr>
        <xdr:spPr>
          <a:xfrm>
            <a:off x="7514108" y="5206823"/>
            <a:ext cx="108425" cy="106382"/>
          </a:xfrm>
          <a:prstGeom prst="rect">
            <a:avLst/>
          </a:prstGeom>
          <a:solidFill>
            <a:srgbClr val="979572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o-MD" sz="1100"/>
          </a:p>
        </xdr:txBody>
      </xdr:sp>
      <xdr:sp macro="" textlink="">
        <xdr:nvSpPr>
          <xdr:cNvPr id="13" name="Rectangle 12">
            <a:extLst>
              <a:ext uri="{FF2B5EF4-FFF2-40B4-BE49-F238E27FC236}">
                <a16:creationId xmlns:a16="http://schemas.microsoft.com/office/drawing/2014/main" id="{B24E80C8-1A52-5587-7C57-EAB982FE163E}"/>
              </a:ext>
            </a:extLst>
          </xdr:cNvPr>
          <xdr:cNvSpPr/>
        </xdr:nvSpPr>
        <xdr:spPr>
          <a:xfrm>
            <a:off x="7514107" y="5441383"/>
            <a:ext cx="108425" cy="106382"/>
          </a:xfrm>
          <a:prstGeom prst="rect">
            <a:avLst/>
          </a:prstGeom>
          <a:solidFill>
            <a:srgbClr val="949494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ro-MD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4" name="Rectangle 13">
            <a:extLst>
              <a:ext uri="{FF2B5EF4-FFF2-40B4-BE49-F238E27FC236}">
                <a16:creationId xmlns:a16="http://schemas.microsoft.com/office/drawing/2014/main" id="{EA3E962C-1AC5-5258-AD5C-A5FEB17B5267}"/>
              </a:ext>
            </a:extLst>
          </xdr:cNvPr>
          <xdr:cNvSpPr/>
        </xdr:nvSpPr>
        <xdr:spPr>
          <a:xfrm>
            <a:off x="11441854" y="5245107"/>
            <a:ext cx="108425" cy="106382"/>
          </a:xfrm>
          <a:prstGeom prst="rect">
            <a:avLst/>
          </a:prstGeom>
          <a:solidFill>
            <a:srgbClr val="8497B0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marL="0" indent="0" algn="l"/>
            <a:endParaRPr lang="ro-MD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5" name="Rectangle 14">
            <a:extLst>
              <a:ext uri="{FF2B5EF4-FFF2-40B4-BE49-F238E27FC236}">
                <a16:creationId xmlns:a16="http://schemas.microsoft.com/office/drawing/2014/main" id="{35485432-3D10-45E6-FB25-751C52A73182}"/>
              </a:ext>
            </a:extLst>
          </xdr:cNvPr>
          <xdr:cNvSpPr/>
        </xdr:nvSpPr>
        <xdr:spPr>
          <a:xfrm>
            <a:off x="11441854" y="5489049"/>
            <a:ext cx="108425" cy="106382"/>
          </a:xfrm>
          <a:prstGeom prst="rect">
            <a:avLst/>
          </a:prstGeom>
          <a:solidFill>
            <a:srgbClr val="E1B597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marL="0" indent="0" algn="l"/>
            <a:endParaRPr lang="ro-MD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id="{42E500C7-ECFE-1D84-123E-D0C4EE13BE35}"/>
              </a:ext>
            </a:extLst>
          </xdr:cNvPr>
          <xdr:cNvSpPr txBox="1"/>
        </xdr:nvSpPr>
        <xdr:spPr>
          <a:xfrm>
            <a:off x="7609731" y="5131764"/>
            <a:ext cx="1643184" cy="28725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200">
                <a:latin typeface="PermianSerifTypeface" panose="02000000000000000000" pitchFamily="50" charset="0"/>
              </a:rPr>
              <a:t>Numerar </a:t>
            </a:r>
            <a:r>
              <a:rPr lang="ro-MD" sz="1200">
                <a:latin typeface="PermianSerifTypeface" panose="02000000000000000000" pitchFamily="50" charset="0"/>
              </a:rPr>
              <a:t>ș</a:t>
            </a:r>
            <a:r>
              <a:rPr lang="en-US" sz="1200">
                <a:latin typeface="PermianSerifTypeface" panose="02000000000000000000" pitchFamily="50" charset="0"/>
              </a:rPr>
              <a:t>i depozite</a:t>
            </a:r>
            <a:endParaRPr lang="ro-MD" sz="1200">
              <a:latin typeface="PermianSerifTypeface" panose="02000000000000000000" pitchFamily="50" charset="0"/>
            </a:endParaRPr>
          </a:p>
        </xdr:txBody>
      </xdr: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A13D59A0-6713-EF02-D19F-FE8C15445CE5}"/>
              </a:ext>
            </a:extLst>
          </xdr:cNvPr>
          <xdr:cNvSpPr txBox="1"/>
        </xdr:nvSpPr>
        <xdr:spPr>
          <a:xfrm>
            <a:off x="7609732" y="5375706"/>
            <a:ext cx="3635410" cy="28725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ro-MD" sz="1200">
                <a:latin typeface="PermianSerifTypeface" panose="02000000000000000000" pitchFamily="50" charset="0"/>
              </a:rPr>
              <a:t>Acțiuni</a:t>
            </a:r>
            <a:r>
              <a:rPr lang="ro-MD" sz="1200" baseline="0">
                <a:latin typeface="PermianSerifTypeface" panose="02000000000000000000" pitchFamily="50" charset="0"/>
              </a:rPr>
              <a:t> și participații ale fondurilor de investiții</a:t>
            </a:r>
            <a:endParaRPr lang="ro-MD" sz="1200">
              <a:latin typeface="PermianSerifTypeface" panose="02000000000000000000" pitchFamily="50" charset="0"/>
            </a:endParaRPr>
          </a:p>
        </xdr:txBody>
      </xdr:sp>
      <xdr:sp macro="" textlink="">
        <xdr:nvSpPr>
          <xdr:cNvPr id="18" name="TextBox 17">
            <a:extLst>
              <a:ext uri="{FF2B5EF4-FFF2-40B4-BE49-F238E27FC236}">
                <a16:creationId xmlns:a16="http://schemas.microsoft.com/office/drawing/2014/main" id="{948841C1-5DCD-712E-3F8C-00AB36D1D215}"/>
              </a:ext>
            </a:extLst>
          </xdr:cNvPr>
          <xdr:cNvSpPr txBox="1"/>
        </xdr:nvSpPr>
        <xdr:spPr>
          <a:xfrm>
            <a:off x="11547040" y="5395225"/>
            <a:ext cx="1540123" cy="28725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ro-MD" sz="1200">
                <a:latin typeface="PermianSerifTypeface" panose="02000000000000000000" pitchFamily="50" charset="0"/>
              </a:rPr>
              <a:t>Alte</a:t>
            </a:r>
            <a:r>
              <a:rPr lang="ro-MD" sz="1200" baseline="0">
                <a:latin typeface="PermianSerifTypeface" panose="02000000000000000000" pitchFamily="50" charset="0"/>
              </a:rPr>
              <a:t> active / pasive</a:t>
            </a:r>
            <a:endParaRPr lang="ro-MD" sz="1200">
              <a:latin typeface="PermianSerifTypeface" panose="02000000000000000000" pitchFamily="50" charset="0"/>
            </a:endParaRPr>
          </a:p>
        </xdr:txBody>
      </xdr:sp>
      <xdr:sp macro="" textlink="">
        <xdr:nvSpPr>
          <xdr:cNvPr id="19" name="TextBox 18">
            <a:extLst>
              <a:ext uri="{FF2B5EF4-FFF2-40B4-BE49-F238E27FC236}">
                <a16:creationId xmlns:a16="http://schemas.microsoft.com/office/drawing/2014/main" id="{81C26BF0-551A-47A6-3092-CED3B0269364}"/>
              </a:ext>
            </a:extLst>
          </xdr:cNvPr>
          <xdr:cNvSpPr txBox="1"/>
        </xdr:nvSpPr>
        <xdr:spPr>
          <a:xfrm>
            <a:off x="11518353" y="5170048"/>
            <a:ext cx="1983447" cy="28725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ro-MD" sz="1200">
                <a:latin typeface="PermianSerifTypeface" panose="02000000000000000000" pitchFamily="50" charset="0"/>
              </a:rPr>
              <a:t>Titluri</a:t>
            </a:r>
            <a:r>
              <a:rPr lang="ro-MD" sz="1200" baseline="0">
                <a:latin typeface="PermianSerifTypeface" panose="02000000000000000000" pitchFamily="50" charset="0"/>
              </a:rPr>
              <a:t> de natura datoriei</a:t>
            </a:r>
            <a:endParaRPr lang="ro-MD" sz="1200">
              <a:latin typeface="PermianSerifTypeface" panose="02000000000000000000" pitchFamily="50" charset="0"/>
            </a:endParaRPr>
          </a:p>
        </xdr:txBody>
      </xdr:sp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6009795D-E6F4-642B-C463-F37EA660D329}"/>
              </a:ext>
            </a:extLst>
          </xdr:cNvPr>
          <xdr:cNvSpPr txBox="1"/>
        </xdr:nvSpPr>
        <xdr:spPr>
          <a:xfrm>
            <a:off x="13631653" y="5151283"/>
            <a:ext cx="1150703" cy="28725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ro-MD" sz="1200">
                <a:latin typeface="PermianSerifTypeface" panose="02000000000000000000" pitchFamily="50" charset="0"/>
              </a:rPr>
              <a:t>Împrumuturi</a:t>
            </a:r>
          </a:p>
        </xdr:txBody>
      </xdr:sp>
      <xdr:sp macro="" textlink="">
        <xdr:nvSpPr>
          <xdr:cNvPr id="21" name="Rectangle 20">
            <a:extLst>
              <a:ext uri="{FF2B5EF4-FFF2-40B4-BE49-F238E27FC236}">
                <a16:creationId xmlns:a16="http://schemas.microsoft.com/office/drawing/2014/main" id="{B291D79A-E863-AD9D-E9E6-EA1E5ED736DB}"/>
              </a:ext>
            </a:extLst>
          </xdr:cNvPr>
          <xdr:cNvSpPr/>
        </xdr:nvSpPr>
        <xdr:spPr>
          <a:xfrm>
            <a:off x="13800257" y="2719806"/>
            <a:ext cx="108425" cy="106383"/>
          </a:xfrm>
          <a:prstGeom prst="rect">
            <a:avLst/>
          </a:prstGeom>
          <a:solidFill>
            <a:srgbClr val="A88687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o-MD" sz="1100"/>
          </a:p>
        </xdr:txBody>
      </xdr:sp>
      <xdr:sp macro="" textlink="">
        <xdr:nvSpPr>
          <xdr:cNvPr id="22" name="TextBox 21">
            <a:extLst>
              <a:ext uri="{FF2B5EF4-FFF2-40B4-BE49-F238E27FC236}">
                <a16:creationId xmlns:a16="http://schemas.microsoft.com/office/drawing/2014/main" id="{E8A504FA-0113-0E96-B6CB-03548C3CABAA}"/>
              </a:ext>
            </a:extLst>
          </xdr:cNvPr>
          <xdr:cNvSpPr txBox="1"/>
        </xdr:nvSpPr>
        <xdr:spPr>
          <a:xfrm>
            <a:off x="13895884" y="2644747"/>
            <a:ext cx="793523" cy="217210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ro-RO" sz="1200">
                <a:latin typeface="PermianSerifTypeface" panose="02000000000000000000" pitchFamily="50" charset="0"/>
              </a:rPr>
              <a:t>31.12.</a:t>
            </a:r>
            <a:r>
              <a:rPr lang="en-US" sz="1200">
                <a:latin typeface="PermianSerifTypeface" panose="02000000000000000000" pitchFamily="50" charset="0"/>
              </a:rPr>
              <a:t>2024</a:t>
            </a:r>
            <a:endParaRPr lang="ro-MD" sz="1200">
              <a:latin typeface="PermianSerifTypeface" panose="02000000000000000000" pitchFamily="50" charset="0"/>
            </a:endParaRPr>
          </a:p>
        </xdr:txBody>
      </xdr:sp>
      <xdr:sp macro="" textlink="">
        <xdr:nvSpPr>
          <xdr:cNvPr id="23" name="Rectangle 22">
            <a:extLst>
              <a:ext uri="{FF2B5EF4-FFF2-40B4-BE49-F238E27FC236}">
                <a16:creationId xmlns:a16="http://schemas.microsoft.com/office/drawing/2014/main" id="{629A0C82-6D8A-4FDE-4B9C-525BE4017616}"/>
              </a:ext>
            </a:extLst>
          </xdr:cNvPr>
          <xdr:cNvSpPr/>
        </xdr:nvSpPr>
        <xdr:spPr>
          <a:xfrm>
            <a:off x="13794943" y="2538673"/>
            <a:ext cx="108425" cy="106380"/>
          </a:xfrm>
          <a:prstGeom prst="rect">
            <a:avLst/>
          </a:prstGeom>
          <a:solidFill>
            <a:srgbClr val="6B3636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o-MD" sz="1100"/>
          </a:p>
        </xdr:txBody>
      </xdr:sp>
      <xdr:sp macro="" textlink="">
        <xdr:nvSpPr>
          <xdr:cNvPr id="24" name="TextBox 23">
            <a:extLst>
              <a:ext uri="{FF2B5EF4-FFF2-40B4-BE49-F238E27FC236}">
                <a16:creationId xmlns:a16="http://schemas.microsoft.com/office/drawing/2014/main" id="{8E192939-D1D7-D84F-173F-85BB1C55D402}"/>
              </a:ext>
            </a:extLst>
          </xdr:cNvPr>
          <xdr:cNvSpPr txBox="1"/>
        </xdr:nvSpPr>
        <xdr:spPr>
          <a:xfrm>
            <a:off x="13869807" y="2463614"/>
            <a:ext cx="823465" cy="21721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ro-RO" sz="1200" baseline="0">
                <a:latin typeface="PermianSerifTypeface" panose="02000000000000000000" pitchFamily="50" charset="0"/>
              </a:rPr>
              <a:t>3</a:t>
            </a:r>
            <a:r>
              <a:rPr lang="en-US" sz="1200" baseline="0">
                <a:latin typeface="PermianSerifTypeface" panose="02000000000000000000" pitchFamily="50" charset="0"/>
              </a:rPr>
              <a:t>1</a:t>
            </a:r>
            <a:r>
              <a:rPr lang="ro-RO" sz="1200" baseline="0">
                <a:latin typeface="PermianSerifTypeface" panose="02000000000000000000" pitchFamily="50" charset="0"/>
              </a:rPr>
              <a:t>.0</a:t>
            </a:r>
            <a:r>
              <a:rPr lang="en-US" sz="1200" baseline="0">
                <a:latin typeface="PermianSerifTypeface" panose="02000000000000000000" pitchFamily="50" charset="0"/>
              </a:rPr>
              <a:t>3</a:t>
            </a:r>
            <a:r>
              <a:rPr lang="ro-RO" sz="1200" baseline="0">
                <a:latin typeface="PermianSerifTypeface" panose="02000000000000000000" pitchFamily="50" charset="0"/>
              </a:rPr>
              <a:t>.</a:t>
            </a:r>
            <a:r>
              <a:rPr lang="ro-MD" sz="1200" baseline="0">
                <a:latin typeface="PermianSerifTypeface" panose="02000000000000000000" pitchFamily="50" charset="0"/>
              </a:rPr>
              <a:t>2</a:t>
            </a:r>
            <a:r>
              <a:rPr lang="en-US" sz="1200" baseline="0">
                <a:latin typeface="PermianSerifTypeface" panose="02000000000000000000" pitchFamily="50" charset="0"/>
              </a:rPr>
              <a:t>025</a:t>
            </a:r>
            <a:endParaRPr lang="ro-MD" sz="1200">
              <a:latin typeface="PermianSerifTypeface" panose="02000000000000000000" pitchFamily="50" charset="0"/>
            </a:endParaRPr>
          </a:p>
        </xdr:txBody>
      </xdr:sp>
      <xdr:sp macro="" textlink="">
        <xdr:nvSpPr>
          <xdr:cNvPr id="25" name="Rectangle 24">
            <a:extLst>
              <a:ext uri="{FF2B5EF4-FFF2-40B4-BE49-F238E27FC236}">
                <a16:creationId xmlns:a16="http://schemas.microsoft.com/office/drawing/2014/main" id="{9EED69AB-B247-DA18-BA9A-06DFAEE2B819}"/>
              </a:ext>
            </a:extLst>
          </xdr:cNvPr>
          <xdr:cNvSpPr/>
        </xdr:nvSpPr>
        <xdr:spPr>
          <a:xfrm>
            <a:off x="13536028" y="5245107"/>
            <a:ext cx="108425" cy="106382"/>
          </a:xfrm>
          <a:prstGeom prst="rect">
            <a:avLst/>
          </a:prstGeom>
          <a:solidFill>
            <a:srgbClr val="A6BABA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ro-MD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</xdr:grpSp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47626</xdr:colOff>
      <xdr:row>3</xdr:row>
      <xdr:rowOff>352425</xdr:rowOff>
    </xdr:from>
    <xdr:to>
      <xdr:col>14</xdr:col>
      <xdr:colOff>314326</xdr:colOff>
      <xdr:row>14</xdr:row>
      <xdr:rowOff>161926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C755777-9D8F-4A8C-B1FC-B9FF9D1435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9</xdr:row>
      <xdr:rowOff>133350</xdr:rowOff>
    </xdr:from>
    <xdr:to>
      <xdr:col>12</xdr:col>
      <xdr:colOff>99212</xdr:colOff>
      <xdr:row>30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568E1F5-B6EA-4A6C-A8C9-2DB76B5F18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238127</xdr:colOff>
      <xdr:row>1</xdr:row>
      <xdr:rowOff>361950</xdr:rowOff>
    </xdr:from>
    <xdr:to>
      <xdr:col>12</xdr:col>
      <xdr:colOff>1104900</xdr:colOff>
      <xdr:row>4</xdr:row>
      <xdr:rowOff>190500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44F65C0-DEA2-4F67-81DB-F254F5D07C1B}"/>
            </a:ext>
          </a:extLst>
        </xdr:cNvPr>
        <xdr:cNvSpPr txBox="1"/>
      </xdr:nvSpPr>
      <xdr:spPr>
        <a:xfrm>
          <a:off x="10020302" y="542925"/>
          <a:ext cx="4381498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o-MD" sz="1400" b="1">
              <a:solidFill>
                <a:schemeClr val="tx1"/>
              </a:solidFill>
              <a:latin typeface="PermianSansTypeface" panose="02000000000000000000" pitchFamily="50" charset="0"/>
            </a:rPr>
            <a:t>D</a:t>
          </a:r>
          <a:r>
            <a:rPr lang="en-US" sz="1400" b="1">
              <a:solidFill>
                <a:schemeClr val="tx1"/>
              </a:solidFill>
              <a:latin typeface="PermianSansTypeface" panose="02000000000000000000" pitchFamily="50" charset="0"/>
            </a:rPr>
            <a:t>i</a:t>
          </a:r>
          <a:r>
            <a:rPr lang="ro-MD" sz="1400" b="1">
              <a:solidFill>
                <a:schemeClr val="tx1"/>
              </a:solidFill>
              <a:latin typeface="PermianSansTypeface" panose="02000000000000000000" pitchFamily="50" charset="0"/>
            </a:rPr>
            <a:t>stribuția datoriei totale a sectoare</a:t>
          </a:r>
          <a:r>
            <a:rPr lang="en-US" sz="1400" b="1">
              <a:solidFill>
                <a:schemeClr val="tx1"/>
              </a:solidFill>
              <a:latin typeface="PermianSansTypeface" panose="02000000000000000000" pitchFamily="50" charset="0"/>
            </a:rPr>
            <a:t>lor institu</a:t>
          </a:r>
          <a:r>
            <a:rPr lang="ro-MD" sz="1400" b="1">
              <a:solidFill>
                <a:schemeClr val="tx1"/>
              </a:solidFill>
              <a:latin typeface="PermianSansTypeface" panose="02000000000000000000" pitchFamily="50" charset="0"/>
            </a:rPr>
            <a:t>ționale</a:t>
          </a:r>
          <a:r>
            <a:rPr lang="ro-MD" sz="1400" b="1" baseline="0">
              <a:solidFill>
                <a:schemeClr val="tx1"/>
              </a:solidFill>
              <a:latin typeface="PermianSansTypeface" panose="02000000000000000000" pitchFamily="50" charset="0"/>
            </a:rPr>
            <a:t> pe instrumente</a:t>
          </a:r>
          <a:endParaRPr lang="ro-MD" sz="1400" b="1">
            <a:solidFill>
              <a:schemeClr val="tx1"/>
            </a:solidFill>
            <a:latin typeface="PermianSansTypeface" panose="02000000000000000000" pitchFamily="50" charset="0"/>
          </a:endParaRPr>
        </a:p>
      </xdr:txBody>
    </xdr:sp>
    <xdr:clientData/>
  </xdr:twoCellAnchor>
  <xdr:twoCellAnchor>
    <xdr:from>
      <xdr:col>8</xdr:col>
      <xdr:colOff>276225</xdr:colOff>
      <xdr:row>25</xdr:row>
      <xdr:rowOff>19050</xdr:rowOff>
    </xdr:from>
    <xdr:to>
      <xdr:col>13</xdr:col>
      <xdr:colOff>76200</xdr:colOff>
      <xdr:row>29</xdr:row>
      <xdr:rowOff>9525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5B2B0C3-45FB-45A6-A5B3-E0FEBDE5F130}"/>
            </a:ext>
          </a:extLst>
        </xdr:cNvPr>
        <xdr:cNvSpPr txBox="1"/>
      </xdr:nvSpPr>
      <xdr:spPr>
        <a:xfrm>
          <a:off x="10058400" y="5153025"/>
          <a:ext cx="5486400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>
                  <a:lumMod val="65000"/>
                  <a:lumOff val="35000"/>
                </a:schemeClr>
              </a:solidFill>
              <a:effectLst/>
              <a:latin typeface="PermianSansTypeface" panose="02000000000000000000" pitchFamily="50" charset="0"/>
              <a:ea typeface="+mn-ea"/>
              <a:cs typeface="+mn-cs"/>
            </a:rPr>
            <a:t>SF</a:t>
          </a:r>
          <a:r>
            <a:rPr lang="en-US" sz="11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PermianSansTypeface" panose="02000000000000000000" pitchFamily="50" charset="0"/>
              <a:ea typeface="+mn-ea"/>
              <a:cs typeface="+mn-cs"/>
            </a:rPr>
            <a:t> - </a:t>
          </a:r>
          <a:r>
            <a:rPr lang="ro-MD" sz="11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PermianSansTypeface" panose="02000000000000000000" pitchFamily="50" charset="0"/>
              <a:ea typeface="+mn-ea"/>
              <a:cs typeface="+mn-cs"/>
            </a:rPr>
            <a:t>S</a:t>
          </a:r>
          <a:r>
            <a:rPr lang="en-US" sz="11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PermianSansTypeface" panose="02000000000000000000" pitchFamily="50" charset="0"/>
              <a:ea typeface="+mn-ea"/>
              <a:cs typeface="+mn-cs"/>
            </a:rPr>
            <a:t>ociet</a:t>
          </a:r>
          <a:r>
            <a:rPr lang="ro-MD" sz="11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PermianSansTypeface" panose="02000000000000000000" pitchFamily="50" charset="0"/>
              <a:ea typeface="+mn-ea"/>
              <a:cs typeface="+mn-cs"/>
            </a:rPr>
            <a:t>ăți financiare		</a:t>
          </a:r>
          <a:r>
            <a:rPr lang="en-US" sz="1100">
              <a:solidFill>
                <a:schemeClr val="tx1">
                  <a:lumMod val="65000"/>
                  <a:lumOff val="35000"/>
                </a:schemeClr>
              </a:solidFill>
              <a:latin typeface="PermianSansTypeface" panose="02000000000000000000" pitchFamily="50" charset="0"/>
            </a:rPr>
            <a:t>SCN -</a:t>
          </a:r>
          <a:r>
            <a:rPr lang="ro-MD" sz="1100">
              <a:solidFill>
                <a:schemeClr val="tx1">
                  <a:lumMod val="65000"/>
                  <a:lumOff val="35000"/>
                </a:schemeClr>
              </a:solidFill>
              <a:latin typeface="PermianSansTypeface" panose="02000000000000000000" pitchFamily="50" charset="0"/>
            </a:rPr>
            <a:t> Societăți comerciale nefinanciare</a:t>
          </a:r>
          <a:r>
            <a:rPr lang="en-US" sz="1100">
              <a:solidFill>
                <a:schemeClr val="tx1">
                  <a:lumMod val="65000"/>
                  <a:lumOff val="35000"/>
                </a:schemeClr>
              </a:solidFill>
              <a:latin typeface="PermianSansTypeface" panose="02000000000000000000" pitchFamily="50" charset="0"/>
            </a:rPr>
            <a:t> </a:t>
          </a:r>
          <a:endParaRPr lang="ro-MD" sz="1100">
            <a:solidFill>
              <a:schemeClr val="tx1">
                <a:lumMod val="65000"/>
                <a:lumOff val="35000"/>
              </a:schemeClr>
            </a:solidFill>
            <a:latin typeface="PermianSansTypeface" panose="02000000000000000000" pitchFamily="50" charset="0"/>
          </a:endParaRPr>
        </a:p>
        <a:p>
          <a:endParaRPr lang="en-US" sz="1100">
            <a:solidFill>
              <a:schemeClr val="tx1">
                <a:lumMod val="65000"/>
                <a:lumOff val="35000"/>
              </a:schemeClr>
            </a:solidFill>
            <a:latin typeface="PermianSansTypeface" panose="02000000000000000000" pitchFamily="50" charset="0"/>
          </a:endParaRPr>
        </a:p>
        <a:p>
          <a:r>
            <a:rPr lang="en-US" sz="1100">
              <a:solidFill>
                <a:schemeClr val="tx1">
                  <a:lumMod val="65000"/>
                  <a:lumOff val="35000"/>
                </a:schemeClr>
              </a:solidFill>
              <a:latin typeface="PermianSansTypeface" panose="02000000000000000000" pitchFamily="50" charset="0"/>
            </a:rPr>
            <a:t>AP - </a:t>
          </a:r>
          <a:r>
            <a:rPr lang="ro-MD" sz="1100">
              <a:solidFill>
                <a:schemeClr val="tx1">
                  <a:lumMod val="65000"/>
                  <a:lumOff val="35000"/>
                </a:schemeClr>
              </a:solidFill>
              <a:latin typeface="PermianSansTypeface" panose="02000000000000000000" pitchFamily="50" charset="0"/>
            </a:rPr>
            <a:t>Administrația publică		</a:t>
          </a:r>
          <a:r>
            <a:rPr lang="en-US" sz="1100" baseline="0">
              <a:solidFill>
                <a:schemeClr val="tx1">
                  <a:lumMod val="65000"/>
                  <a:lumOff val="35000"/>
                </a:schemeClr>
              </a:solidFill>
              <a:latin typeface="PermianSansTypeface" panose="02000000000000000000" pitchFamily="50" charset="0"/>
            </a:rPr>
            <a:t>GP - </a:t>
          </a:r>
          <a:r>
            <a:rPr lang="ro-MD" sz="1100" baseline="0">
              <a:solidFill>
                <a:schemeClr val="tx1">
                  <a:lumMod val="65000"/>
                  <a:lumOff val="35000"/>
                </a:schemeClr>
              </a:solidFill>
              <a:latin typeface="PermianSansTypeface" panose="02000000000000000000" pitchFamily="50" charset="0"/>
            </a:rPr>
            <a:t>Gospodăriile populației</a:t>
          </a:r>
          <a:endParaRPr lang="ro-MD" sz="1100">
            <a:solidFill>
              <a:schemeClr val="tx1">
                <a:lumMod val="65000"/>
                <a:lumOff val="35000"/>
              </a:schemeClr>
            </a:solidFill>
            <a:latin typeface="PermianSansTypeface" panose="02000000000000000000" pitchFamily="50" charset="0"/>
          </a:endParaRPr>
        </a:p>
      </xdr:txBody>
    </xdr:sp>
    <xdr:clientData/>
  </xdr:twoCellAnchor>
  <xdr:twoCellAnchor>
    <xdr:from>
      <xdr:col>13</xdr:col>
      <xdr:colOff>438150</xdr:colOff>
      <xdr:row>1</xdr:row>
      <xdr:rowOff>400050</xdr:rowOff>
    </xdr:from>
    <xdr:to>
      <xdr:col>17</xdr:col>
      <xdr:colOff>595312</xdr:colOff>
      <xdr:row>5</xdr:row>
      <xdr:rowOff>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1275738-8334-48C7-B460-C9AF31FAE48B}"/>
            </a:ext>
          </a:extLst>
        </xdr:cNvPr>
        <xdr:cNvSpPr txBox="1"/>
      </xdr:nvSpPr>
      <xdr:spPr>
        <a:xfrm>
          <a:off x="15297150" y="581025"/>
          <a:ext cx="4005262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o-MD" sz="1400" b="1">
              <a:solidFill>
                <a:schemeClr val="tx1"/>
              </a:solidFill>
              <a:latin typeface="PermianSansTypeface" panose="02000000000000000000" pitchFamily="50" charset="0"/>
            </a:rPr>
            <a:t>D</a:t>
          </a:r>
          <a:r>
            <a:rPr lang="en-US" sz="1400" b="1">
              <a:solidFill>
                <a:schemeClr val="tx1"/>
              </a:solidFill>
              <a:latin typeface="PermianSansTypeface" panose="02000000000000000000" pitchFamily="50" charset="0"/>
            </a:rPr>
            <a:t>i</a:t>
          </a:r>
          <a:r>
            <a:rPr lang="ro-MD" sz="1400" b="1">
              <a:solidFill>
                <a:schemeClr val="tx1"/>
              </a:solidFill>
              <a:latin typeface="PermianSansTypeface" panose="02000000000000000000" pitchFamily="50" charset="0"/>
            </a:rPr>
            <a:t>stribuția datoriei totale a economiei</a:t>
          </a:r>
          <a:r>
            <a:rPr lang="ro-MD" sz="1400" b="1" baseline="0">
              <a:solidFill>
                <a:schemeClr val="tx1"/>
              </a:solidFill>
              <a:latin typeface="PermianSansTypeface" panose="02000000000000000000" pitchFamily="50" charset="0"/>
            </a:rPr>
            <a:t> naționale </a:t>
          </a:r>
          <a:r>
            <a:rPr lang="ro-MD" sz="1400" b="1">
              <a:solidFill>
                <a:schemeClr val="tx1"/>
              </a:solidFill>
              <a:latin typeface="PermianSansTypeface" panose="02000000000000000000" pitchFamily="50" charset="0"/>
            </a:rPr>
            <a:t> pe instrumente și sectoare</a:t>
          </a:r>
        </a:p>
      </xdr:txBody>
    </xdr:sp>
    <xdr:clientData/>
  </xdr:twoCellAnchor>
  <xdr:twoCellAnchor editAs="absolute">
    <xdr:from>
      <xdr:col>12</xdr:col>
      <xdr:colOff>882650</xdr:colOff>
      <xdr:row>7</xdr:row>
      <xdr:rowOff>31749</xdr:rowOff>
    </xdr:from>
    <xdr:to>
      <xdr:col>19</xdr:col>
      <xdr:colOff>495300</xdr:colOff>
      <xdr:row>28</xdr:row>
      <xdr:rowOff>107949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CB5A544-6E85-408D-8530-A9ADFD03BF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341312</xdr:colOff>
      <xdr:row>5</xdr:row>
      <xdr:rowOff>123825</xdr:rowOff>
    </xdr:from>
    <xdr:to>
      <xdr:col>12</xdr:col>
      <xdr:colOff>1351687</xdr:colOff>
      <xdr:row>24</xdr:row>
      <xdr:rowOff>59487</xdr:rowOff>
    </xdr:to>
    <xdr:grpSp>
      <xdr:nvGrpSpPr>
        <xdr:cNvPr id="39" name="Group 38">
          <a:extLst>
            <a:ext uri="{FF2B5EF4-FFF2-40B4-BE49-F238E27FC236}">
              <a16:creationId xmlns:a16="http://schemas.microsoft.com/office/drawing/2014/main" id="{D934F160-13B3-CCEA-54BF-49E871904229}"/>
            </a:ext>
          </a:extLst>
        </xdr:cNvPr>
        <xdr:cNvGrpSpPr/>
      </xdr:nvGrpSpPr>
      <xdr:grpSpPr>
        <a:xfrm>
          <a:off x="9932987" y="1282700"/>
          <a:ext cx="5334725" cy="3720262"/>
          <a:chOff x="9748837" y="666750"/>
          <a:chExt cx="5134700" cy="3720262"/>
        </a:xfrm>
      </xdr:grpSpPr>
      <xdr:grpSp>
        <xdr:nvGrpSpPr>
          <xdr:cNvPr id="13" name="Group 12">
            <a:extLst>
              <a:ext uri="{FF2B5EF4-FFF2-40B4-BE49-F238E27FC236}">
                <a16:creationId xmlns:a16="http://schemas.microsoft.com/office/drawing/2014/main" id="{365FB99F-46B6-AA2A-A71F-A141A5BA4644}"/>
              </a:ext>
            </a:extLst>
          </xdr:cNvPr>
          <xdr:cNvGrpSpPr/>
        </xdr:nvGrpSpPr>
        <xdr:grpSpPr>
          <a:xfrm>
            <a:off x="9748837" y="967012"/>
            <a:ext cx="5119688" cy="3420000"/>
            <a:chOff x="9758362" y="862237"/>
            <a:chExt cx="5119688" cy="3420000"/>
          </a:xfrm>
        </xdr:grpSpPr>
        <xdr:graphicFrame macro="">
          <xdr:nvGraphicFramePr>
            <xdr:cNvPr id="10" name="Chart 9">
              <a:extLst>
                <a:ext uri="{FF2B5EF4-FFF2-40B4-BE49-F238E27FC236}">
                  <a16:creationId xmlns:a16="http://schemas.microsoft.com/office/drawing/2014/main" id="{97E03E5C-D299-EEE5-728E-5E824BCC191E}"/>
                </a:ext>
              </a:extLst>
            </xdr:cNvPr>
            <xdr:cNvGraphicFramePr/>
          </xdr:nvGraphicFramePr>
          <xdr:xfrm>
            <a:off x="9758362" y="919161"/>
            <a:ext cx="5119688" cy="3290889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8" name="Oval 7">
              <a:extLst>
                <a:ext uri="{FF2B5EF4-FFF2-40B4-BE49-F238E27FC236}">
                  <a16:creationId xmlns:a16="http://schemas.microsoft.com/office/drawing/2014/main" id="{026FFAE7-0B78-4EEE-AD2A-D3C5C3A46D8F}"/>
                </a:ext>
              </a:extLst>
            </xdr:cNvPr>
            <xdr:cNvSpPr/>
          </xdr:nvSpPr>
          <xdr:spPr>
            <a:xfrm>
              <a:off x="10739472" y="862237"/>
              <a:ext cx="3420000" cy="3420000"/>
            </a:xfrm>
            <a:prstGeom prst="ellipse">
              <a:avLst/>
            </a:prstGeom>
            <a:noFill/>
            <a:ln>
              <a:solidFill>
                <a:srgbClr val="A75F0A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ro-MD" sz="1100"/>
            </a:p>
          </xdr:txBody>
        </xdr:sp>
      </xdr:grpSp>
      <xdr:sp macro="" textlink="">
        <xdr:nvSpPr>
          <xdr:cNvPr id="15" name="TextBox 1">
            <a:extLst>
              <a:ext uri="{FF2B5EF4-FFF2-40B4-BE49-F238E27FC236}">
                <a16:creationId xmlns:a16="http://schemas.microsoft.com/office/drawing/2014/main" id="{D7E51E18-5B37-6FF9-7532-7FAFEDF9E8BA}"/>
              </a:ext>
            </a:extLst>
          </xdr:cNvPr>
          <xdr:cNvSpPr txBox="1"/>
        </xdr:nvSpPr>
        <xdr:spPr>
          <a:xfrm>
            <a:off x="11068050" y="3952875"/>
            <a:ext cx="815188" cy="333352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>
                <a:latin typeface="PermianSansTypeface" panose="02000000000000000000" pitchFamily="50" charset="0"/>
              </a:rPr>
              <a:t>SF</a:t>
            </a:r>
            <a:endParaRPr lang="ro-MD" sz="1400" b="1">
              <a:latin typeface="PermianSansTypeface" panose="02000000000000000000" pitchFamily="50" charset="0"/>
            </a:endParaRPr>
          </a:p>
        </xdr:txBody>
      </xdr:sp>
      <xdr:sp macro="" textlink="">
        <xdr:nvSpPr>
          <xdr:cNvPr id="14" name="TextBox 1">
            <a:extLst>
              <a:ext uri="{FF2B5EF4-FFF2-40B4-BE49-F238E27FC236}">
                <a16:creationId xmlns:a16="http://schemas.microsoft.com/office/drawing/2014/main" id="{7347CE02-1B58-ECAD-F426-184D66A5E067}"/>
              </a:ext>
            </a:extLst>
          </xdr:cNvPr>
          <xdr:cNvSpPr txBox="1"/>
        </xdr:nvSpPr>
        <xdr:spPr>
          <a:xfrm>
            <a:off x="10220325" y="2190750"/>
            <a:ext cx="815189" cy="333352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>
                <a:latin typeface="PermianSansTypeface" panose="02000000000000000000" pitchFamily="50" charset="0"/>
              </a:rPr>
              <a:t>SCN</a:t>
            </a:r>
            <a:endParaRPr lang="ro-MD" sz="1400" b="1">
              <a:latin typeface="PermianSansTypeface" panose="02000000000000000000" pitchFamily="50" charset="0"/>
            </a:endParaRPr>
          </a:p>
        </xdr:txBody>
      </xdr:sp>
      <xdr:sp macro="" textlink="">
        <xdr:nvSpPr>
          <xdr:cNvPr id="24" name="TextBox 1">
            <a:extLst>
              <a:ext uri="{FF2B5EF4-FFF2-40B4-BE49-F238E27FC236}">
                <a16:creationId xmlns:a16="http://schemas.microsoft.com/office/drawing/2014/main" id="{147CEFB1-C97A-59D1-C6A4-F38DEC2C9B20}"/>
              </a:ext>
            </a:extLst>
          </xdr:cNvPr>
          <xdr:cNvSpPr txBox="1"/>
        </xdr:nvSpPr>
        <xdr:spPr>
          <a:xfrm>
            <a:off x="13782675" y="3562350"/>
            <a:ext cx="815188" cy="333352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>
                <a:latin typeface="PermianSansTypeface" panose="02000000000000000000" pitchFamily="50" charset="0"/>
              </a:rPr>
              <a:t>SF</a:t>
            </a:r>
            <a:endParaRPr lang="ro-MD" sz="1400" b="1">
              <a:latin typeface="PermianSansTypeface" panose="02000000000000000000" pitchFamily="50" charset="0"/>
            </a:endParaRPr>
          </a:p>
        </xdr:txBody>
      </xdr:sp>
      <xdr:sp macro="" textlink="">
        <xdr:nvSpPr>
          <xdr:cNvPr id="25" name="TextBox 1">
            <a:extLst>
              <a:ext uri="{FF2B5EF4-FFF2-40B4-BE49-F238E27FC236}">
                <a16:creationId xmlns:a16="http://schemas.microsoft.com/office/drawing/2014/main" id="{49760F1A-379C-27B2-30D3-A793E7F231EC}"/>
              </a:ext>
            </a:extLst>
          </xdr:cNvPr>
          <xdr:cNvSpPr txBox="1"/>
        </xdr:nvSpPr>
        <xdr:spPr>
          <a:xfrm>
            <a:off x="14068425" y="2971800"/>
            <a:ext cx="815112" cy="333395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>
                <a:latin typeface="PermianSansTypeface" panose="02000000000000000000" pitchFamily="50" charset="0"/>
              </a:rPr>
              <a:t>GP</a:t>
            </a:r>
            <a:endParaRPr lang="ro-MD" sz="1400" b="1">
              <a:latin typeface="PermianSansTypeface" panose="02000000000000000000" pitchFamily="50" charset="0"/>
            </a:endParaRPr>
          </a:p>
        </xdr:txBody>
      </xdr:sp>
      <xdr:sp macro="" textlink="">
        <xdr:nvSpPr>
          <xdr:cNvPr id="26" name="TextBox 1">
            <a:extLst>
              <a:ext uri="{FF2B5EF4-FFF2-40B4-BE49-F238E27FC236}">
                <a16:creationId xmlns:a16="http://schemas.microsoft.com/office/drawing/2014/main" id="{5E13115A-69C2-3269-9BF7-63EEE8DDA61B}"/>
              </a:ext>
            </a:extLst>
          </xdr:cNvPr>
          <xdr:cNvSpPr txBox="1"/>
        </xdr:nvSpPr>
        <xdr:spPr>
          <a:xfrm>
            <a:off x="10725150" y="1428750"/>
            <a:ext cx="815189" cy="333395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>
                <a:latin typeface="PermianSansTypeface" panose="02000000000000000000" pitchFamily="50" charset="0"/>
              </a:rPr>
              <a:t>AP</a:t>
            </a:r>
            <a:endParaRPr lang="ro-MD" sz="1400" b="1">
              <a:latin typeface="PermianSansTypeface" panose="02000000000000000000" pitchFamily="50" charset="0"/>
            </a:endParaRPr>
          </a:p>
        </xdr:txBody>
      </xdr:sp>
      <xdr:sp macro="" textlink="">
        <xdr:nvSpPr>
          <xdr:cNvPr id="27" name="TextBox 1">
            <a:extLst>
              <a:ext uri="{FF2B5EF4-FFF2-40B4-BE49-F238E27FC236}">
                <a16:creationId xmlns:a16="http://schemas.microsoft.com/office/drawing/2014/main" id="{5A08202D-4C39-D045-5514-B1A9044E446A}"/>
              </a:ext>
            </a:extLst>
          </xdr:cNvPr>
          <xdr:cNvSpPr txBox="1"/>
        </xdr:nvSpPr>
        <xdr:spPr>
          <a:xfrm>
            <a:off x="13515975" y="1009650"/>
            <a:ext cx="815189" cy="333352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>
                <a:latin typeface="PermianSansTypeface" panose="02000000000000000000" pitchFamily="50" charset="0"/>
              </a:rPr>
              <a:t>SCN</a:t>
            </a:r>
            <a:endParaRPr lang="ro-MD" sz="1400" b="1">
              <a:latin typeface="PermianSansTypeface" panose="02000000000000000000" pitchFamily="50" charset="0"/>
            </a:endParaRPr>
          </a:p>
        </xdr:txBody>
      </xdr:sp>
      <xdr:sp macro="" textlink="">
        <xdr:nvSpPr>
          <xdr:cNvPr id="28" name="TextBox 1">
            <a:extLst>
              <a:ext uri="{FF2B5EF4-FFF2-40B4-BE49-F238E27FC236}">
                <a16:creationId xmlns:a16="http://schemas.microsoft.com/office/drawing/2014/main" id="{A71AF1BC-531B-FFC9-EF18-FE8DD46138AE}"/>
              </a:ext>
            </a:extLst>
          </xdr:cNvPr>
          <xdr:cNvSpPr txBox="1"/>
        </xdr:nvSpPr>
        <xdr:spPr>
          <a:xfrm>
            <a:off x="12230100" y="666750"/>
            <a:ext cx="815188" cy="200002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>
                <a:latin typeface="PermianSansTypeface" panose="02000000000000000000" pitchFamily="50" charset="0"/>
              </a:rPr>
              <a:t>SF</a:t>
            </a:r>
            <a:endParaRPr lang="ro-MD" sz="1400" b="1">
              <a:latin typeface="PermianSansTypeface" panose="02000000000000000000" pitchFamily="50" charset="0"/>
            </a:endParaRPr>
          </a:p>
        </xdr:txBody>
      </xdr:sp>
      <xdr:sp macro="" textlink="">
        <xdr:nvSpPr>
          <xdr:cNvPr id="29" name="TextBox 1">
            <a:extLst>
              <a:ext uri="{FF2B5EF4-FFF2-40B4-BE49-F238E27FC236}">
                <a16:creationId xmlns:a16="http://schemas.microsoft.com/office/drawing/2014/main" id="{6F6A0E12-3E8C-C13E-B1C2-4C71E723572A}"/>
              </a:ext>
            </a:extLst>
          </xdr:cNvPr>
          <xdr:cNvSpPr txBox="1"/>
        </xdr:nvSpPr>
        <xdr:spPr>
          <a:xfrm>
            <a:off x="11782426" y="676275"/>
            <a:ext cx="647700" cy="200002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>
                <a:latin typeface="PermianSansTypeface" panose="02000000000000000000" pitchFamily="50" charset="0"/>
              </a:rPr>
              <a:t>SCN</a:t>
            </a:r>
            <a:endParaRPr lang="ro-MD" sz="1400" b="1">
              <a:latin typeface="PermianSansTypeface" panose="02000000000000000000" pitchFamily="50" charset="0"/>
            </a:endParaRPr>
          </a:p>
        </xdr:txBody>
      </xdr:sp>
      <xdr:sp macro="" textlink="">
        <xdr:nvSpPr>
          <xdr:cNvPr id="33" name="TextBox 1">
            <a:extLst>
              <a:ext uri="{FF2B5EF4-FFF2-40B4-BE49-F238E27FC236}">
                <a16:creationId xmlns:a16="http://schemas.microsoft.com/office/drawing/2014/main" id="{906A3023-3EBE-A9DC-8941-846A51A38EA3}"/>
              </a:ext>
            </a:extLst>
          </xdr:cNvPr>
          <xdr:cNvSpPr txBox="1"/>
        </xdr:nvSpPr>
        <xdr:spPr>
          <a:xfrm>
            <a:off x="11430000" y="819150"/>
            <a:ext cx="815189" cy="333395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>
                <a:latin typeface="PermianSansTypeface" panose="02000000000000000000" pitchFamily="50" charset="0"/>
              </a:rPr>
              <a:t>AP</a:t>
            </a:r>
            <a:endParaRPr lang="ro-MD" sz="1400" b="1">
              <a:latin typeface="PermianSansTypeface" panose="02000000000000000000" pitchFamily="50" charset="0"/>
            </a:endParaRPr>
          </a:p>
        </xdr:txBody>
      </xdr:sp>
      <xdr:sp macro="" textlink="">
        <xdr:nvSpPr>
          <xdr:cNvPr id="34" name="TextBox 1">
            <a:extLst>
              <a:ext uri="{FF2B5EF4-FFF2-40B4-BE49-F238E27FC236}">
                <a16:creationId xmlns:a16="http://schemas.microsoft.com/office/drawing/2014/main" id="{635BD7F6-F94C-29C4-56E9-60C967875521}"/>
              </a:ext>
            </a:extLst>
          </xdr:cNvPr>
          <xdr:cNvSpPr txBox="1"/>
        </xdr:nvSpPr>
        <xdr:spPr>
          <a:xfrm>
            <a:off x="11144250" y="990600"/>
            <a:ext cx="815112" cy="333395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>
                <a:latin typeface="PermianSansTypeface" panose="02000000000000000000" pitchFamily="50" charset="0"/>
              </a:rPr>
              <a:t>GP</a:t>
            </a:r>
            <a:endParaRPr lang="ro-MD" sz="1400" b="1">
              <a:latin typeface="PermianSansTypeface" panose="02000000000000000000" pitchFamily="50" charset="0"/>
            </a:endParaRPr>
          </a:p>
        </xdr:txBody>
      </xdr:sp>
      <xdr:sp macro="" textlink="">
        <xdr:nvSpPr>
          <xdr:cNvPr id="35" name="TextBox 1">
            <a:extLst>
              <a:ext uri="{FF2B5EF4-FFF2-40B4-BE49-F238E27FC236}">
                <a16:creationId xmlns:a16="http://schemas.microsoft.com/office/drawing/2014/main" id="{E8AEE64D-0038-EEB5-8037-CAEB47D67E93}"/>
              </a:ext>
            </a:extLst>
          </xdr:cNvPr>
          <xdr:cNvSpPr txBox="1"/>
        </xdr:nvSpPr>
        <xdr:spPr>
          <a:xfrm>
            <a:off x="10963275" y="1219200"/>
            <a:ext cx="815188" cy="333352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>
                <a:latin typeface="PermianSansTypeface" panose="02000000000000000000" pitchFamily="50" charset="0"/>
              </a:rPr>
              <a:t>SF</a:t>
            </a:r>
            <a:endParaRPr lang="ro-MD" sz="1400" b="1">
              <a:latin typeface="PermianSansTypeface" panose="02000000000000000000" pitchFamily="50" charset="0"/>
            </a:endParaRPr>
          </a:p>
        </xdr:txBody>
      </xdr:sp>
    </xdr:grpSp>
    <xdr:clientData/>
  </xdr:twoCellAnchor>
  <xdr:twoCellAnchor>
    <xdr:from>
      <xdr:col>12</xdr:col>
      <xdr:colOff>495300</xdr:colOff>
      <xdr:row>12</xdr:row>
      <xdr:rowOff>0</xdr:rowOff>
    </xdr:from>
    <xdr:to>
      <xdr:col>12</xdr:col>
      <xdr:colOff>1342165</xdr:colOff>
      <xdr:row>13</xdr:row>
      <xdr:rowOff>161945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CD31422-2604-490F-B6C3-1AC92E1E3BE0}"/>
            </a:ext>
          </a:extLst>
        </xdr:cNvPr>
        <xdr:cNvSpPr txBox="1"/>
      </xdr:nvSpPr>
      <xdr:spPr>
        <a:xfrm>
          <a:off x="14411325" y="2581275"/>
          <a:ext cx="846865" cy="333395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1400" b="1">
              <a:latin typeface="PermianSansTypeface" panose="02000000000000000000" pitchFamily="50" charset="0"/>
            </a:rPr>
            <a:t>AP</a:t>
          </a:r>
          <a:endParaRPr lang="ro-MD" sz="1400" b="1">
            <a:latin typeface="PermianSansTypeface" panose="02000000000000000000" pitchFamily="50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4.xml" Type="http://schemas.openxmlformats.org/officeDocument/2006/relationships/drawing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5.xml" Type="http://schemas.openxmlformats.org/officeDocument/2006/relationships/drawing"/></Relationships>
</file>

<file path=xl/worksheets/_rels/sheet5.xml.rels><?xml version="1.0" encoding="UTF-8" standalone="yes"?><Relationships xmlns="http://schemas.openxmlformats.org/package/2006/relationships"><Relationship Id="rId1" Target="../drawings/drawing6.xml" Type="http://schemas.openxmlformats.org/officeDocument/2006/relationships/drawing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7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F90BE-8842-4DEF-A537-2AD3D103F5D2}">
  <dimension ref="B1:I80"/>
  <sheetViews>
    <sheetView showGridLines="0" tabSelected="1" zoomScaleNormal="100" workbookViewId="0">
      <selection activeCell="I1" sqref="I1"/>
    </sheetView>
  </sheetViews>
  <sheetFormatPr defaultColWidth="0" defaultRowHeight="14.5" customHeight="1" zeroHeight="1" x14ac:dyDescent="0.35"/>
  <cols>
    <col min="1" max="1" customWidth="true" width="9.1796875" collapsed="false"/>
    <col min="2" max="2" customWidth="true" width="17.7265625" collapsed="false"/>
    <col min="3" max="3" customWidth="true" width="31.7265625" collapsed="false"/>
    <col min="4" max="8" customWidth="true" width="17.7265625" collapsed="false"/>
    <col min="9" max="9" customWidth="true" width="11.1796875" collapsed="false"/>
    <col min="10" max="10" customWidth="true" hidden="true" width="21.0" collapsed="false"/>
    <col min="11" max="16384" hidden="true" width="9.1796875" collapsed="false"/>
  </cols>
  <sheetData>
    <row r="1" spans="2:9" s="32" customFormat="1" ht="39.75" customHeight="1" x14ac:dyDescent="0.35">
      <c r="B1" s="106" t="s">
        <v>53</v>
      </c>
      <c r="C1" s="106"/>
      <c r="D1" s="106"/>
      <c r="E1" s="106"/>
      <c r="F1" s="106"/>
      <c r="G1" s="105"/>
      <c r="H1" s="105"/>
      <c r="I1" s="105"/>
    </row>
    <row r="2" spans="2:9" ht="29" x14ac:dyDescent="0.35">
      <c r="B2" s="26" t="s">
        <v>38</v>
      </c>
      <c r="C2" s="26" t="s">
        <v>39</v>
      </c>
      <c r="D2" s="26" t="s">
        <v>6</v>
      </c>
      <c r="E2" s="26" t="s">
        <v>7</v>
      </c>
      <c r="F2" s="27" t="s">
        <v>8</v>
      </c>
      <c r="G2" s="23"/>
      <c r="H2" s="23"/>
      <c r="I2" s="23"/>
    </row>
    <row r="3" spans="2:9" x14ac:dyDescent="0.35">
      <c r="B3" s="25" t="s">
        <v>41</v>
      </c>
      <c r="C3" s="28" t="s">
        <v>43</v>
      </c>
      <c r="D3" s="24">
        <v>1</v>
      </c>
      <c r="E3" s="24">
        <v>2</v>
      </c>
      <c r="F3" s="24" t="s">
        <v>42</v>
      </c>
      <c r="G3" s="23"/>
      <c r="H3" s="23"/>
      <c r="I3" s="23"/>
    </row>
    <row r="4" spans="2:9" x14ac:dyDescent="0.35">
      <c r="B4" s="29" t="s">
        <v>60</v>
      </c>
      <c r="C4" s="30" t="s">
        <v>10</v>
      </c>
      <c r="D4" s="31">
        <v>846.18457228590898</v>
      </c>
      <c r="E4" s="91">
        <v>-937.27864496432642</v>
      </c>
      <c r="F4" s="31">
        <v>-91.094072678417433</v>
      </c>
      <c r="G4" s="23"/>
      <c r="H4" s="22" t="s">
        <v>60</v>
      </c>
      <c r="I4" s="23" t="s">
        <v>10</v>
      </c>
    </row>
    <row r="5" spans="2:9" x14ac:dyDescent="0.35">
      <c r="B5" s="107" t="s">
        <v>59</v>
      </c>
      <c r="C5" s="30" t="s">
        <v>1</v>
      </c>
      <c r="D5" s="31">
        <v>124.93803807291927</v>
      </c>
      <c r="E5" s="91">
        <v>-410.42974059978349</v>
      </c>
      <c r="F5" s="31">
        <v>-285.49170252686423</v>
      </c>
      <c r="G5" s="104"/>
      <c r="H5" s="22" t="s">
        <v>59</v>
      </c>
      <c r="I5" s="23" t="s">
        <v>1</v>
      </c>
    </row>
    <row r="6" spans="2:9" x14ac:dyDescent="0.35">
      <c r="B6" s="108"/>
      <c r="C6" s="30" t="s">
        <v>2</v>
      </c>
      <c r="D6" s="31">
        <v>329.69936905640265</v>
      </c>
      <c r="E6" s="91">
        <v>-347.9213970092261</v>
      </c>
      <c r="F6" s="31">
        <v>-18.222027952823453</v>
      </c>
      <c r="G6" s="104"/>
      <c r="H6" s="23"/>
      <c r="I6" s="23" t="s">
        <v>2</v>
      </c>
    </row>
    <row r="7" spans="2:9" x14ac:dyDescent="0.35">
      <c r="B7" s="108"/>
      <c r="C7" s="30" t="s">
        <v>0</v>
      </c>
      <c r="D7" s="31">
        <v>107.76762338786834</v>
      </c>
      <c r="E7" s="91">
        <v>-131.88292310523926</v>
      </c>
      <c r="F7" s="31">
        <v>-24.115299717370917</v>
      </c>
      <c r="G7" s="104"/>
      <c r="H7" s="23"/>
      <c r="I7" s="23" t="s">
        <v>0</v>
      </c>
    </row>
    <row r="8" spans="2:9" x14ac:dyDescent="0.35">
      <c r="B8" s="108"/>
      <c r="C8" s="30" t="s">
        <v>3</v>
      </c>
      <c r="D8" s="31">
        <v>285.2561008642312</v>
      </c>
      <c r="E8" s="91">
        <v>-57.465373875247352</v>
      </c>
      <c r="F8" s="31">
        <v>227.79072698898386</v>
      </c>
      <c r="G8" s="104"/>
      <c r="H8" s="23"/>
      <c r="I8" s="23" t="s">
        <v>3</v>
      </c>
    </row>
    <row r="9" spans="2:9" ht="3.75" customHeight="1" x14ac:dyDescent="0.35">
      <c r="B9" s="108"/>
      <c r="C9" s="30"/>
      <c r="D9" s="31"/>
      <c r="E9" s="91"/>
      <c r="F9" s="31"/>
      <c r="G9" s="23"/>
      <c r="H9" s="23"/>
      <c r="I9" s="23"/>
    </row>
    <row r="10" spans="2:9" x14ac:dyDescent="0.35">
      <c r="B10" s="108"/>
      <c r="C10" s="30" t="s">
        <v>10</v>
      </c>
      <c r="D10" s="31">
        <v>847.66113138142146</v>
      </c>
      <c r="E10" s="91">
        <v>-947.69943458949615</v>
      </c>
      <c r="F10" s="31">
        <v>-100.02830320807469</v>
      </c>
      <c r="G10" s="104"/>
      <c r="H10" s="23"/>
      <c r="I10" s="23" t="s">
        <v>10</v>
      </c>
    </row>
    <row r="11" spans="2:9" x14ac:dyDescent="0.35">
      <c r="B11" s="109"/>
      <c r="C11" s="30" t="s">
        <v>4</v>
      </c>
      <c r="D11" s="31">
        <v>267.43487451060463</v>
      </c>
      <c r="E11" s="91">
        <v>-167.26525604507998</v>
      </c>
      <c r="F11" s="31">
        <v>100.16961846552465</v>
      </c>
      <c r="G11" s="23"/>
      <c r="H11" s="23"/>
      <c r="I11" s="23" t="s">
        <v>4</v>
      </c>
    </row>
    <row r="12" spans="2:9" x14ac:dyDescent="0.35">
      <c r="G12" s="23"/>
      <c r="H12" s="23"/>
      <c r="I12" s="23"/>
    </row>
    <row r="13" spans="2:9" x14ac:dyDescent="0.35">
      <c r="G13" s="23"/>
      <c r="H13" s="23"/>
      <c r="I13" s="23"/>
    </row>
    <row r="14" spans="2:9" ht="43.5" x14ac:dyDescent="0.35">
      <c r="B14" s="110" t="s">
        <v>40</v>
      </c>
      <c r="C14" s="26" t="s">
        <v>10</v>
      </c>
      <c r="D14" s="26" t="s">
        <v>1</v>
      </c>
      <c r="E14" s="26" t="s">
        <v>2</v>
      </c>
      <c r="F14" s="26" t="s">
        <v>0</v>
      </c>
      <c r="G14" s="26" t="s">
        <v>3</v>
      </c>
      <c r="H14" s="26" t="s">
        <v>10</v>
      </c>
    </row>
    <row r="15" spans="2:9" x14ac:dyDescent="0.35">
      <c r="B15" s="111"/>
      <c r="C15" s="31"/>
      <c r="D15" s="31">
        <v>-10.839759337115609</v>
      </c>
      <c r="E15" s="31">
        <v>0.84380636781869445</v>
      </c>
      <c r="F15" s="31">
        <v>4.7760122086788561</v>
      </c>
      <c r="G15" s="31">
        <v>-4.5987337883094117</v>
      </c>
      <c r="H15" s="31">
        <v>-9.8186745489272873</v>
      </c>
    </row>
    <row r="16" spans="2:9" x14ac:dyDescent="0.35">
      <c r="B16" s="23"/>
      <c r="C16" s="23"/>
      <c r="D16" s="23">
        <v>-10.839759337115609</v>
      </c>
      <c r="E16" s="23"/>
      <c r="F16" s="23"/>
      <c r="G16" s="23">
        <v>-4.5987337883094117</v>
      </c>
      <c r="H16" s="23"/>
      <c r="I16" s="23">
        <v>9.8186745489272909</v>
      </c>
    </row>
    <row r="17" customFormat="1" ht="30" customHeight="1" x14ac:dyDescent="0.35"/>
    <row r="18" customFormat="1" x14ac:dyDescent="0.35"/>
    <row r="19" customFormat="1" x14ac:dyDescent="0.35"/>
    <row r="20" customFormat="1" x14ac:dyDescent="0.35"/>
    <row r="21" customFormat="1" x14ac:dyDescent="0.35"/>
    <row r="22" customFormat="1" x14ac:dyDescent="0.35"/>
    <row r="23" customFormat="1" x14ac:dyDescent="0.35"/>
    <row r="24" customFormat="1" x14ac:dyDescent="0.35"/>
    <row r="25" customFormat="1" x14ac:dyDescent="0.35"/>
    <row r="26" customFormat="1" x14ac:dyDescent="0.35"/>
    <row r="27" customFormat="1" x14ac:dyDescent="0.35"/>
    <row r="28" customFormat="1" x14ac:dyDescent="0.35"/>
    <row r="29" customFormat="1" x14ac:dyDescent="0.35"/>
    <row r="30" customFormat="1" x14ac:dyDescent="0.35"/>
    <row r="31" customFormat="1" x14ac:dyDescent="0.35"/>
    <row r="32" customFormat="1" x14ac:dyDescent="0.35"/>
    <row r="33" customFormat="1" x14ac:dyDescent="0.35"/>
    <row r="34" customFormat="1" x14ac:dyDescent="0.35"/>
    <row r="35" customFormat="1" x14ac:dyDescent="0.35"/>
    <row r="36" customFormat="1" x14ac:dyDescent="0.35"/>
    <row r="37" customFormat="1" x14ac:dyDescent="0.35"/>
    <row r="38" customFormat="1" x14ac:dyDescent="0.35"/>
    <row r="39" customFormat="1" x14ac:dyDescent="0.35"/>
    <row r="40" customFormat="1" x14ac:dyDescent="0.35"/>
    <row r="41" customFormat="1" x14ac:dyDescent="0.35"/>
    <row r="42" customFormat="1" x14ac:dyDescent="0.35"/>
    <row r="43" customFormat="1" x14ac:dyDescent="0.35"/>
    <row r="44" customFormat="1" x14ac:dyDescent="0.35"/>
    <row r="45" customFormat="1" x14ac:dyDescent="0.35"/>
    <row r="46" customFormat="1" x14ac:dyDescent="0.35"/>
    <row r="47" customFormat="1" x14ac:dyDescent="0.35"/>
    <row r="48" customFormat="1" x14ac:dyDescent="0.35"/>
    <row r="49" customFormat="1" x14ac:dyDescent="0.35"/>
    <row r="50" customFormat="1" x14ac:dyDescent="0.35"/>
    <row r="51" customFormat="1" x14ac:dyDescent="0.35"/>
    <row r="52" customFormat="1" x14ac:dyDescent="0.35"/>
    <row r="53" customFormat="1" ht="14.5" hidden="1" customHeight="1" x14ac:dyDescent="0.35"/>
    <row r="54" customFormat="1" ht="14.5" hidden="1" customHeight="1" x14ac:dyDescent="0.35"/>
    <row r="55" customFormat="1" ht="14.5" hidden="1" customHeight="1" x14ac:dyDescent="0.35"/>
    <row r="56" customFormat="1" ht="14.5" hidden="1" customHeight="1" x14ac:dyDescent="0.35"/>
    <row r="57" customFormat="1" ht="14.5" hidden="1" customHeight="1" x14ac:dyDescent="0.35"/>
    <row r="58" customFormat="1" ht="14.5" hidden="1" customHeight="1" x14ac:dyDescent="0.35"/>
    <row r="59" customFormat="1" ht="14.5" hidden="1" customHeight="1" x14ac:dyDescent="0.35"/>
    <row r="60" customFormat="1" ht="14.5" hidden="1" customHeight="1" x14ac:dyDescent="0.35"/>
    <row r="61" customFormat="1" ht="14.5" hidden="1" customHeight="1" x14ac:dyDescent="0.35"/>
    <row r="62" customFormat="1" ht="14.5" hidden="1" customHeight="1" x14ac:dyDescent="0.35"/>
    <row r="63" customFormat="1" ht="14.5" hidden="1" customHeight="1" x14ac:dyDescent="0.35"/>
    <row r="64" customFormat="1" ht="14.5" hidden="1" customHeight="1" x14ac:dyDescent="0.35"/>
    <row r="65" customFormat="1" ht="14.5" hidden="1" customHeight="1" x14ac:dyDescent="0.35"/>
    <row r="66" customFormat="1" ht="14.5" hidden="1" customHeight="1" x14ac:dyDescent="0.35"/>
    <row r="67" customFormat="1" ht="14.5" hidden="1" customHeight="1" x14ac:dyDescent="0.35"/>
    <row r="68" customFormat="1" ht="14.5" hidden="1" customHeight="1" x14ac:dyDescent="0.35"/>
    <row r="69" customFormat="1" ht="14.5" hidden="1" customHeight="1" x14ac:dyDescent="0.35"/>
    <row r="70" customFormat="1" ht="14.5" hidden="1" customHeight="1" x14ac:dyDescent="0.35"/>
    <row r="71" customFormat="1" ht="14.5" hidden="1" customHeight="1" x14ac:dyDescent="0.35"/>
    <row r="72" customFormat="1" ht="14.5" hidden="1" customHeight="1" x14ac:dyDescent="0.35"/>
    <row r="73" customFormat="1" ht="14.5" hidden="1" customHeight="1" x14ac:dyDescent="0.35"/>
    <row r="74" customFormat="1" ht="14.5" hidden="1" customHeight="1" x14ac:dyDescent="0.35"/>
    <row r="75" customFormat="1" ht="14.5" hidden="1" customHeight="1" x14ac:dyDescent="0.35"/>
    <row r="76" customFormat="1" ht="14.5" hidden="1" customHeight="1" x14ac:dyDescent="0.35"/>
    <row r="77" customFormat="1" ht="14.5" hidden="1" customHeight="1" x14ac:dyDescent="0.35"/>
    <row r="78" customFormat="1" ht="14.5" hidden="1" customHeight="1" x14ac:dyDescent="0.35"/>
    <row r="79" customFormat="1" ht="14.5" hidden="1" customHeight="1" x14ac:dyDescent="0.35"/>
    <row r="80" customFormat="1" ht="14.5" hidden="1" customHeight="1" x14ac:dyDescent="0.35"/>
  </sheetData>
  <sheetProtection algorithmName="SHA-512" hashValue="GlIzBrdc+mYeDyiNi8SfG5d7OwouxYd7kZgoW+fUtJqX9InBp49muIWlGUd/CTDhvsIw17xar0N9fgOmjAPoQg==" saltValue="mSfnkphIC58u8tEz/OpE9w==" spinCount="100000" sheet="1" objects="1" scenarios="1"/>
  <protectedRanges>
    <protectedRange sqref="B1 D1:F1" name="Range1"/>
  </protectedRanges>
  <mergeCells count="3">
    <mergeCell ref="B1:F1"/>
    <mergeCell ref="B5:B11"/>
    <mergeCell ref="B14:B15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44"/>
  <sheetViews>
    <sheetView showGridLines="0" zoomScale="90" zoomScaleNormal="90" workbookViewId="0">
      <selection activeCell="I1" sqref="I1"/>
    </sheetView>
  </sheetViews>
  <sheetFormatPr defaultColWidth="0" defaultRowHeight="14.5" zeroHeight="1" x14ac:dyDescent="0.35"/>
  <cols>
    <col min="1" max="2" customWidth="true" width="9.1796875" collapsed="false"/>
    <col min="3" max="3" customWidth="true" width="14.7265625" collapsed="false"/>
    <col min="4" max="9" customWidth="true" width="18.453125" collapsed="false"/>
    <col min="10" max="16384" hidden="true" width="9.1796875" collapsed="false"/>
  </cols>
  <sheetData>
    <row r="1" spans="2:8" x14ac:dyDescent="0.35"/>
    <row r="2" spans="2:8" ht="39.75" customHeight="1" x14ac:dyDescent="0.35">
      <c r="B2" s="106" t="s">
        <v>44</v>
      </c>
      <c r="C2" s="106"/>
      <c r="D2" s="106"/>
      <c r="E2" s="106"/>
      <c r="F2" s="106"/>
      <c r="G2" s="106"/>
      <c r="H2" s="106"/>
    </row>
    <row r="3" spans="2:8" ht="48" customHeight="1" x14ac:dyDescent="0.35">
      <c r="B3" s="26" t="s">
        <v>12</v>
      </c>
      <c r="C3" s="26" t="s">
        <v>0</v>
      </c>
      <c r="D3" s="26" t="s">
        <v>1</v>
      </c>
      <c r="E3" s="26" t="s">
        <v>2</v>
      </c>
      <c r="F3" s="26" t="s">
        <v>3</v>
      </c>
      <c r="G3" s="26" t="s">
        <v>4</v>
      </c>
      <c r="H3" s="26" t="s">
        <v>5</v>
      </c>
    </row>
    <row r="4" spans="2:8" x14ac:dyDescent="0.35">
      <c r="B4" s="33" t="s">
        <v>65</v>
      </c>
      <c r="C4" s="31">
        <v>-12.070750558510804</v>
      </c>
      <c r="D4" s="31">
        <v>-91.392613956241604</v>
      </c>
      <c r="E4" s="31">
        <v>-6.69591486536447</v>
      </c>
      <c r="F4" s="31">
        <v>70.533245013094103</v>
      </c>
      <c r="G4" s="31">
        <v>39.65635765899227</v>
      </c>
      <c r="H4" s="31">
        <v>-39.626034367022818</v>
      </c>
    </row>
    <row r="5" spans="2:8" x14ac:dyDescent="0.35">
      <c r="B5" s="33">
        <v>45107</v>
      </c>
      <c r="C5" s="31">
        <v>-11.949668583550821</v>
      </c>
      <c r="D5" s="31">
        <v>-90.572867085562095</v>
      </c>
      <c r="E5" s="31">
        <v>-6.6363623669149368</v>
      </c>
      <c r="F5" s="31">
        <v>71.622902211889496</v>
      </c>
      <c r="G5" s="31">
        <v>37.564558835556781</v>
      </c>
      <c r="H5" s="31">
        <v>-37.535995824138318</v>
      </c>
    </row>
    <row r="6" spans="2:8" x14ac:dyDescent="0.35">
      <c r="B6" s="33">
        <v>45199</v>
      </c>
      <c r="C6" s="31">
        <v>-9.7441418744069122</v>
      </c>
      <c r="D6" s="31">
        <v>-89.887841656327453</v>
      </c>
      <c r="E6" s="31">
        <v>-6.8352369280723888</v>
      </c>
      <c r="F6" s="31">
        <v>70.330586394668259</v>
      </c>
      <c r="G6" s="31">
        <v>36.164526853107844</v>
      </c>
      <c r="H6" s="31">
        <v>-36.136634064138526</v>
      </c>
    </row>
    <row r="7" spans="2:8" x14ac:dyDescent="0.35">
      <c r="B7" s="33">
        <v>45291</v>
      </c>
      <c r="C7" s="31">
        <v>-11.348281101481126</v>
      </c>
      <c r="D7" s="31">
        <v>-85.026874495822469</v>
      </c>
      <c r="E7" s="31">
        <v>-6.6340762569970648</v>
      </c>
      <c r="F7" s="31">
        <v>71.24208350996868</v>
      </c>
      <c r="G7" s="31">
        <v>31.795325614227938</v>
      </c>
      <c r="H7" s="31">
        <v>-31.767148344332028</v>
      </c>
    </row>
    <row r="8" spans="2:8" x14ac:dyDescent="0.35">
      <c r="B8" s="33" t="s">
        <v>66</v>
      </c>
      <c r="C8" s="31">
        <v>-9.9469704605424756</v>
      </c>
      <c r="D8" s="31">
        <v>-87.327729522669273</v>
      </c>
      <c r="E8" s="31">
        <v>-6.4021721794320721</v>
      </c>
      <c r="F8" s="31">
        <v>72.705236214215546</v>
      </c>
      <c r="G8" s="31">
        <v>31.001712077530826</v>
      </c>
      <c r="H8" s="31">
        <v>-30.971635948428265</v>
      </c>
    </row>
    <row r="9" spans="2:8" x14ac:dyDescent="0.35">
      <c r="B9" s="33">
        <v>45473</v>
      </c>
      <c r="C9" s="31">
        <v>-8.7144254080840273</v>
      </c>
      <c r="D9" s="31">
        <v>-87.493942730128367</v>
      </c>
      <c r="E9" s="31">
        <v>-6.3487178276323109</v>
      </c>
      <c r="F9" s="31">
        <v>73.110201468822467</v>
      </c>
      <c r="G9" s="31">
        <v>29.478794935651365</v>
      </c>
      <c r="H9" s="31">
        <v>-29.446884497022303</v>
      </c>
    </row>
    <row r="10" spans="2:8" x14ac:dyDescent="0.35">
      <c r="B10" s="33">
        <v>45565</v>
      </c>
      <c r="C10" s="31">
        <v>-9.1488504660085823</v>
      </c>
      <c r="D10" s="31">
        <v>-84.126180097274201</v>
      </c>
      <c r="E10" s="31">
        <v>-5.9801323944577591</v>
      </c>
      <c r="F10" s="31">
        <v>70.857739152816251</v>
      </c>
      <c r="G10" s="31">
        <v>28.432043382484718</v>
      </c>
      <c r="H10" s="31">
        <v>-28.397423804924237</v>
      </c>
    </row>
    <row r="11" spans="2:8" x14ac:dyDescent="0.35">
      <c r="B11" s="33">
        <v>45657</v>
      </c>
      <c r="C11" s="31">
        <v>-8.7907564302908501</v>
      </c>
      <c r="D11" s="31">
        <v>-85.115149692000912</v>
      </c>
      <c r="E11" s="31">
        <v>-5.8646351299620818</v>
      </c>
      <c r="F11" s="31">
        <v>71.639197722291698</v>
      </c>
      <c r="G11" s="31">
        <v>28.167054932467256</v>
      </c>
      <c r="H11" s="31">
        <v>-28.131343529962116</v>
      </c>
    </row>
    <row r="12" spans="2:8" x14ac:dyDescent="0.35">
      <c r="B12" s="33" t="s">
        <v>67</v>
      </c>
      <c r="C12" s="31">
        <v>-7.3382202617476757</v>
      </c>
      <c r="D12" s="31">
        <v>-86.874350333468513</v>
      </c>
      <c r="E12" s="31">
        <v>-5.5449136565041837</v>
      </c>
      <c r="F12" s="31">
        <v>69.316100061767429</v>
      </c>
      <c r="G12" s="31">
        <v>30.481343066441692</v>
      </c>
      <c r="H12" s="31">
        <v>-30.441384189952874</v>
      </c>
    </row>
    <row r="13" spans="2:8" x14ac:dyDescent="0.35"/>
    <row r="14" spans="2:8" x14ac:dyDescent="0.35"/>
    <row r="15" spans="2:8" x14ac:dyDescent="0.35"/>
    <row r="16" spans="2:8" x14ac:dyDescent="0.35"/>
    <row r="17" customFormat="1" x14ac:dyDescent="0.35"/>
    <row r="18" customFormat="1" x14ac:dyDescent="0.35"/>
    <row r="19" customFormat="1" x14ac:dyDescent="0.35"/>
    <row r="20" customFormat="1" x14ac:dyDescent="0.35"/>
    <row r="21" customFormat="1" x14ac:dyDescent="0.35"/>
    <row r="22" customFormat="1" x14ac:dyDescent="0.35"/>
    <row r="23" customFormat="1" x14ac:dyDescent="0.35"/>
    <row r="24" customFormat="1" x14ac:dyDescent="0.35"/>
    <row r="25" customFormat="1" x14ac:dyDescent="0.35"/>
    <row r="26" customFormat="1" x14ac:dyDescent="0.35"/>
    <row r="27" customFormat="1" x14ac:dyDescent="0.35"/>
    <row r="28" customFormat="1" x14ac:dyDescent="0.35"/>
    <row r="29" customFormat="1" x14ac:dyDescent="0.35"/>
    <row r="30" customFormat="1" x14ac:dyDescent="0.35"/>
    <row r="31" customFormat="1" x14ac:dyDescent="0.35"/>
    <row r="32" customFormat="1" x14ac:dyDescent="0.35"/>
    <row r="33" customFormat="1" x14ac:dyDescent="0.35"/>
    <row r="34" customFormat="1" x14ac:dyDescent="0.35"/>
    <row r="35" customFormat="1" x14ac:dyDescent="0.35"/>
    <row r="36" customFormat="1" x14ac:dyDescent="0.35"/>
    <row r="37" customFormat="1" x14ac:dyDescent="0.35"/>
    <row r="38" customFormat="1" x14ac:dyDescent="0.35"/>
    <row r="39" customFormat="1" hidden="1" x14ac:dyDescent="0.35"/>
    <row r="40" customFormat="1" hidden="1" x14ac:dyDescent="0.35"/>
    <row r="41" customFormat="1" hidden="1" x14ac:dyDescent="0.35"/>
    <row r="42" customFormat="1" hidden="1" x14ac:dyDescent="0.35"/>
    <row r="43" customFormat="1" hidden="1" x14ac:dyDescent="0.35"/>
    <row r="44" customFormat="1" hidden="1" x14ac:dyDescent="0.35"/>
  </sheetData>
  <sheetProtection algorithmName="SHA-512" hashValue="Z3MY3WJMssLDnzjUXJubxxCIowBWYnlZsY3cp8fUs4vl2RTsPRNlqInw5X+h5CP5CC1pwfSWbd9jaCM8Y/tkrg==" saltValue="SyixVJiANQDv5fhFdDOaTg==" spinCount="100000" sheet="1" objects="1" scenarios="1"/>
  <mergeCells count="1">
    <mergeCell ref="B2:H2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D32F2-AE08-4D47-8613-6336F7036FBC}">
  <sheetPr>
    <pageSetUpPr fitToPage="1"/>
  </sheetPr>
  <dimension ref="B1:W77"/>
  <sheetViews>
    <sheetView showGridLines="0" topLeftCell="I1" zoomScale="85" zoomScaleNormal="85" workbookViewId="0">
      <selection activeCell="S1" sqref="S1"/>
    </sheetView>
  </sheetViews>
  <sheetFormatPr defaultColWidth="0" defaultRowHeight="14.5" customHeight="1" zeroHeight="1" x14ac:dyDescent="0.35"/>
  <cols>
    <col min="1" max="1" customWidth="true" style="1" width="7.81640625" collapsed="false"/>
    <col min="2" max="2" customWidth="true" style="1" width="16.26953125" collapsed="false"/>
    <col min="3" max="4" customWidth="true" style="1" width="20.7265625" collapsed="false"/>
    <col min="5" max="5" customWidth="true" style="1" width="20.54296875" collapsed="false"/>
    <col min="6" max="8" customWidth="true" style="1" width="21.54296875" collapsed="false"/>
    <col min="9" max="9" bestFit="true" customWidth="true" style="1" width="12.26953125" collapsed="false"/>
    <col min="10" max="10" customWidth="true" style="1" width="8.0" collapsed="false"/>
    <col min="11" max="11" customWidth="true" style="1" width="6.1796875" collapsed="false"/>
    <col min="12" max="15" customWidth="true" style="1" width="29.453125" collapsed="false"/>
    <col min="16" max="16" customWidth="true" hidden="true" style="1" width="29.453125" collapsed="false"/>
    <col min="17" max="17" customWidth="true" style="1" width="7.1796875" collapsed="false"/>
    <col min="18" max="18" customWidth="true" hidden="true" style="1" width="29.453125" collapsed="false"/>
    <col min="19" max="19" customWidth="true" style="1" width="9.1796875" collapsed="false"/>
    <col min="20" max="23" customWidth="true" hidden="true" style="1" width="0.0" collapsed="false"/>
    <col min="24" max="16384" hidden="true" style="1" width="9.1796875" collapsed="false"/>
  </cols>
  <sheetData>
    <row r="1" spans="2:18" ht="30.75" customHeight="1" x14ac:dyDescent="0.35">
      <c r="B1" s="124" t="s">
        <v>54</v>
      </c>
      <c r="C1" s="124"/>
      <c r="D1" s="124"/>
      <c r="E1" s="124"/>
      <c r="F1" s="124"/>
      <c r="G1" s="124"/>
      <c r="H1" s="124"/>
      <c r="I1" s="49"/>
    </row>
    <row r="2" spans="2:18" ht="21.75" customHeight="1" x14ac:dyDescent="0.35">
      <c r="B2" s="100" t="s">
        <v>55</v>
      </c>
      <c r="C2" s="101"/>
      <c r="D2" s="101"/>
      <c r="E2" s="50"/>
      <c r="F2" s="50"/>
      <c r="G2" s="50"/>
      <c r="H2" s="50"/>
      <c r="K2" s="2"/>
      <c r="L2" s="3"/>
      <c r="M2" s="3"/>
      <c r="N2" s="3"/>
      <c r="O2" s="3"/>
      <c r="P2" s="2"/>
      <c r="Q2" s="2"/>
      <c r="R2" s="2"/>
    </row>
    <row r="3" spans="2:18" ht="30" customHeight="1" x14ac:dyDescent="0.35">
      <c r="B3" s="121" t="s">
        <v>12</v>
      </c>
      <c r="C3" s="35"/>
      <c r="D3" s="41" t="s">
        <v>15</v>
      </c>
      <c r="E3" s="121" t="s">
        <v>1</v>
      </c>
      <c r="F3" s="121" t="s">
        <v>2</v>
      </c>
      <c r="G3" s="121" t="s">
        <v>0</v>
      </c>
      <c r="H3" s="121" t="s">
        <v>3</v>
      </c>
      <c r="K3" s="4"/>
      <c r="L3" s="5" t="s">
        <v>1</v>
      </c>
      <c r="M3" s="6" t="s">
        <v>2</v>
      </c>
      <c r="N3" s="5" t="s">
        <v>0</v>
      </c>
      <c r="O3" s="6" t="s">
        <v>3</v>
      </c>
      <c r="P3" s="4"/>
      <c r="Q3" s="4"/>
      <c r="R3" s="2"/>
    </row>
    <row r="4" spans="2:18" ht="30" customHeight="1" x14ac:dyDescent="0.35">
      <c r="B4" s="120"/>
      <c r="C4" s="40" t="s">
        <v>14</v>
      </c>
      <c r="D4" s="39"/>
      <c r="E4" s="120"/>
      <c r="F4" s="120"/>
      <c r="G4" s="120"/>
      <c r="H4" s="120"/>
      <c r="K4" s="4"/>
      <c r="L4" s="7"/>
      <c r="M4" s="4"/>
      <c r="N4" s="7"/>
      <c r="O4" s="4"/>
      <c r="P4" s="4"/>
      <c r="Q4" s="4"/>
      <c r="R4" s="2"/>
    </row>
    <row r="5" spans="2:18" ht="20.149999999999999" customHeight="1" x14ac:dyDescent="0.35">
      <c r="B5" s="112" t="s">
        <v>59</v>
      </c>
      <c r="C5" s="115" t="s">
        <v>17</v>
      </c>
      <c r="D5" s="116"/>
      <c r="E5" s="31">
        <v>64.704992268864643</v>
      </c>
      <c r="F5" s="31">
        <v>70.961106073439993</v>
      </c>
      <c r="G5" s="31">
        <v>16.407160824990001</v>
      </c>
      <c r="H5" s="31">
        <v>109.06853132552537</v>
      </c>
      <c r="K5" s="4"/>
      <c r="L5" s="8"/>
      <c r="M5" s="4"/>
      <c r="N5" s="8"/>
      <c r="O5" s="4"/>
      <c r="P5" s="4"/>
      <c r="Q5" s="4"/>
      <c r="R5" s="2"/>
    </row>
    <row r="6" spans="2:18" ht="20.149999999999999" customHeight="1" x14ac:dyDescent="0.35">
      <c r="B6" s="113"/>
      <c r="C6" s="115" t="s">
        <v>52</v>
      </c>
      <c r="D6" s="116"/>
      <c r="E6" s="31">
        <v>20.778126577983503</v>
      </c>
      <c r="F6" s="31">
        <v>0.54713874041500998</v>
      </c>
      <c r="G6" s="31">
        <v>63.328331848381893</v>
      </c>
      <c r="H6" s="31">
        <v>162.07350928461921</v>
      </c>
      <c r="K6" s="4"/>
      <c r="L6" s="9"/>
      <c r="M6" s="10"/>
      <c r="N6" s="9"/>
      <c r="O6" s="10"/>
      <c r="P6" s="4"/>
      <c r="Q6" s="4"/>
      <c r="R6" s="2"/>
    </row>
    <row r="7" spans="2:18" ht="20.149999999999999" customHeight="1" x14ac:dyDescent="0.35">
      <c r="B7" s="113"/>
      <c r="C7" s="115" t="s">
        <v>18</v>
      </c>
      <c r="D7" s="116"/>
      <c r="E7" s="31">
        <v>5.7256742810000008</v>
      </c>
      <c r="F7" s="31">
        <v>106.44150849679203</v>
      </c>
      <c r="G7" s="31">
        <v>19.790878876207397</v>
      </c>
      <c r="H7" s="31">
        <v>0.30684696100000003</v>
      </c>
      <c r="K7" s="4"/>
      <c r="L7" s="9"/>
      <c r="M7" s="10"/>
      <c r="N7" s="9"/>
      <c r="O7" s="10"/>
      <c r="P7" s="4"/>
      <c r="Q7" s="4"/>
      <c r="R7" s="2"/>
    </row>
    <row r="8" spans="2:18" ht="20.149999999999999" customHeight="1" x14ac:dyDescent="0.35">
      <c r="B8" s="113"/>
      <c r="C8" s="115" t="s">
        <v>19</v>
      </c>
      <c r="D8" s="116"/>
      <c r="E8" s="31">
        <v>1.6761715053609951</v>
      </c>
      <c r="F8" s="31">
        <v>129.88818589380574</v>
      </c>
      <c r="G8" s="31">
        <v>0</v>
      </c>
      <c r="H8" s="31">
        <v>0.717588114</v>
      </c>
      <c r="K8" s="4"/>
      <c r="L8" s="9"/>
      <c r="M8" s="10"/>
      <c r="N8" s="9"/>
      <c r="O8" s="10"/>
      <c r="P8" s="4"/>
      <c r="Q8" s="4"/>
      <c r="R8" s="2"/>
    </row>
    <row r="9" spans="2:18" ht="20.149999999999999" customHeight="1" x14ac:dyDescent="0.35">
      <c r="B9" s="113"/>
      <c r="C9" s="115" t="s">
        <v>20</v>
      </c>
      <c r="D9" s="116"/>
      <c r="E9" s="31">
        <v>32.053073439710126</v>
      </c>
      <c r="F9" s="31">
        <v>21.861429851949929</v>
      </c>
      <c r="G9" s="31">
        <v>8.2412518382890525</v>
      </c>
      <c r="H9" s="31">
        <v>13.089625179086553</v>
      </c>
      <c r="K9" s="4"/>
      <c r="L9" s="9"/>
      <c r="M9" s="10"/>
      <c r="N9" s="9"/>
      <c r="O9" s="10"/>
      <c r="P9" s="4"/>
      <c r="Q9" s="4"/>
      <c r="R9" s="2"/>
    </row>
    <row r="10" spans="2:18" ht="20.149999999999999" customHeight="1" x14ac:dyDescent="0.35">
      <c r="B10" s="114"/>
      <c r="C10" s="115" t="s">
        <v>21</v>
      </c>
      <c r="D10" s="116"/>
      <c r="E10" s="31">
        <v>124.93803807291927</v>
      </c>
      <c r="F10" s="31">
        <v>329.69936905640265</v>
      </c>
      <c r="G10" s="31">
        <v>107.76762338786834</v>
      </c>
      <c r="H10" s="31">
        <v>285.2561008642312</v>
      </c>
      <c r="K10" s="4"/>
      <c r="L10" s="9"/>
      <c r="M10" s="10"/>
      <c r="N10" s="9"/>
      <c r="O10" s="10"/>
      <c r="P10" s="4"/>
      <c r="Q10" s="4"/>
      <c r="R10" s="2"/>
    </row>
    <row r="11" spans="2:18" ht="20.149999999999999" customHeight="1" x14ac:dyDescent="0.35">
      <c r="B11" s="45" t="s">
        <v>60</v>
      </c>
      <c r="C11" s="115" t="s">
        <v>21</v>
      </c>
      <c r="D11" s="116"/>
      <c r="E11" s="31">
        <v>125.51145330748075</v>
      </c>
      <c r="F11" s="31">
        <v>331.56550807673125</v>
      </c>
      <c r="G11" s="31">
        <v>103.72166194200037</v>
      </c>
      <c r="H11" s="31">
        <v>285.38594895969663</v>
      </c>
      <c r="K11" s="4"/>
      <c r="L11" s="9"/>
      <c r="M11" s="10"/>
      <c r="N11" s="9"/>
      <c r="O11" s="10"/>
      <c r="P11" s="4"/>
      <c r="Q11" s="4"/>
      <c r="R11" s="2"/>
    </row>
    <row r="12" spans="2:18" ht="56.25" customHeight="1" x14ac:dyDescent="0.35">
      <c r="B12" s="123" t="s">
        <v>56</v>
      </c>
      <c r="C12" s="123"/>
      <c r="D12" s="123"/>
      <c r="E12" s="44"/>
      <c r="F12" s="44"/>
      <c r="G12" s="44"/>
      <c r="H12" s="44"/>
      <c r="K12" s="4"/>
      <c r="L12" s="9"/>
      <c r="M12" s="10"/>
      <c r="N12" s="9"/>
      <c r="O12" s="10"/>
      <c r="P12" s="4"/>
      <c r="Q12" s="4"/>
      <c r="R12" s="2"/>
    </row>
    <row r="13" spans="2:18" ht="30.75" customHeight="1" x14ac:dyDescent="0.35">
      <c r="B13" s="121" t="s">
        <v>12</v>
      </c>
      <c r="C13" s="35"/>
      <c r="D13" s="41" t="s">
        <v>15</v>
      </c>
      <c r="E13" s="121" t="s">
        <v>1</v>
      </c>
      <c r="F13" s="121" t="s">
        <v>2</v>
      </c>
      <c r="G13" s="121" t="s">
        <v>0</v>
      </c>
      <c r="H13" s="121" t="s">
        <v>3</v>
      </c>
      <c r="K13" s="4"/>
      <c r="L13" s="9"/>
      <c r="M13" s="10"/>
      <c r="N13" s="9"/>
      <c r="O13" s="10"/>
      <c r="P13" s="4"/>
      <c r="Q13" s="4"/>
      <c r="R13" s="2"/>
    </row>
    <row r="14" spans="2:18" ht="30.75" customHeight="1" x14ac:dyDescent="0.35">
      <c r="B14" s="120"/>
      <c r="C14" s="40" t="s">
        <v>14</v>
      </c>
      <c r="D14" s="39"/>
      <c r="E14" s="120"/>
      <c r="F14" s="120"/>
      <c r="G14" s="120"/>
      <c r="H14" s="120"/>
      <c r="K14" s="4"/>
      <c r="L14" s="9"/>
      <c r="M14" s="10"/>
      <c r="N14" s="9"/>
      <c r="O14" s="10"/>
      <c r="P14" s="4"/>
      <c r="Q14" s="4"/>
      <c r="R14" s="2"/>
    </row>
    <row r="15" spans="2:18" ht="20.149999999999999" customHeight="1" x14ac:dyDescent="0.35">
      <c r="B15" s="112" t="s">
        <v>59</v>
      </c>
      <c r="C15" s="115" t="s">
        <v>17</v>
      </c>
      <c r="D15" s="116"/>
      <c r="E15" s="46">
        <f>E5/E10</f>
        <v>0.51789665715016264</v>
      </c>
      <c r="F15" s="46">
        <f>F5/F10</f>
        <v>0.21522972966715162</v>
      </c>
      <c r="G15" s="46">
        <f>G5/G10+0.0001</f>
        <v>0.15234573308013577</v>
      </c>
      <c r="H15" s="46">
        <f>H5/H10</f>
        <v>0.38235301890155532</v>
      </c>
      <c r="I15" s="48">
        <v>1</v>
      </c>
      <c r="K15" s="4"/>
      <c r="L15" s="9"/>
      <c r="M15" s="10"/>
      <c r="N15" s="9"/>
      <c r="O15" s="10"/>
      <c r="P15" s="4"/>
      <c r="Q15" s="4"/>
      <c r="R15" s="2"/>
    </row>
    <row r="16" spans="2:18" ht="20.149999999999999" customHeight="1" x14ac:dyDescent="0.35">
      <c r="B16" s="113"/>
      <c r="C16" s="115" t="s">
        <v>52</v>
      </c>
      <c r="D16" s="116"/>
      <c r="E16" s="46">
        <f>E6/E10</f>
        <v>0.16630745046481749</v>
      </c>
      <c r="F16" s="46">
        <f>F6/F10</f>
        <v>1.659507999608605E-3</v>
      </c>
      <c r="G16" s="46">
        <f>G6/G10</f>
        <v>0.58763782532770337</v>
      </c>
      <c r="H16" s="46">
        <f>H6/H10</f>
        <v>0.56816842407082735</v>
      </c>
      <c r="I16" s="48">
        <v>1</v>
      </c>
      <c r="K16" s="122" t="s">
        <v>13</v>
      </c>
      <c r="L16" s="9"/>
      <c r="M16" s="10"/>
      <c r="N16" s="9"/>
      <c r="O16" s="10"/>
      <c r="P16" s="4"/>
      <c r="Q16" s="4"/>
      <c r="R16" s="2"/>
    </row>
    <row r="17" spans="2:23" ht="20.149999999999999" customHeight="1" x14ac:dyDescent="0.35">
      <c r="B17" s="113"/>
      <c r="C17" s="115" t="s">
        <v>18</v>
      </c>
      <c r="D17" s="116"/>
      <c r="E17" s="46">
        <f>E7/E10</f>
        <v>4.5828111032592399E-2</v>
      </c>
      <c r="F17" s="46">
        <f>F7/F10</f>
        <v>0.32284413768041748</v>
      </c>
      <c r="G17" s="46">
        <f>G7/G10</f>
        <v>0.18364401342486414</v>
      </c>
      <c r="H17" s="46">
        <f>H7/H10</f>
        <v>1.075689389535774E-3</v>
      </c>
      <c r="I17" s="48">
        <v>1</v>
      </c>
      <c r="K17" s="122"/>
      <c r="L17" s="13">
        <f t="shared" ref="L17:P21" si="0">E15</f>
        <v>0.51789665715016264</v>
      </c>
      <c r="M17" s="14">
        <f t="shared" si="0"/>
        <v>0.21522972966715162</v>
      </c>
      <c r="N17" s="13">
        <f t="shared" si="0"/>
        <v>0.15234573308013577</v>
      </c>
      <c r="O17" s="14">
        <f t="shared" si="0"/>
        <v>0.38235301890155532</v>
      </c>
      <c r="P17" s="15">
        <f t="shared" si="0"/>
        <v>1</v>
      </c>
      <c r="Q17" s="4"/>
      <c r="R17" s="2"/>
    </row>
    <row r="18" spans="2:23" ht="20.149999999999999" customHeight="1" x14ac:dyDescent="0.35">
      <c r="B18" s="113"/>
      <c r="C18" s="115" t="s">
        <v>19</v>
      </c>
      <c r="D18" s="116"/>
      <c r="E18" s="46">
        <f>E8/E10</f>
        <v>1.3416022303653501E-2</v>
      </c>
      <c r="F18" s="46">
        <f>F8/F10</f>
        <v>0.39395946151048106</v>
      </c>
      <c r="G18" s="46">
        <f>G8/G10</f>
        <v>0</v>
      </c>
      <c r="H18" s="46">
        <f>H8/H10</f>
        <v>2.5155925213376559E-3</v>
      </c>
      <c r="I18" s="48">
        <v>1</v>
      </c>
      <c r="K18" s="122"/>
      <c r="L18" s="13">
        <f t="shared" si="0"/>
        <v>0.16630745046481749</v>
      </c>
      <c r="M18" s="14">
        <f t="shared" si="0"/>
        <v>1.659507999608605E-3</v>
      </c>
      <c r="N18" s="13">
        <f t="shared" si="0"/>
        <v>0.58763782532770337</v>
      </c>
      <c r="O18" s="14">
        <f t="shared" si="0"/>
        <v>0.56816842407082735</v>
      </c>
      <c r="P18" s="15">
        <f t="shared" si="0"/>
        <v>1</v>
      </c>
      <c r="Q18" s="4"/>
      <c r="R18" s="2"/>
    </row>
    <row r="19" spans="2:23" ht="19.5" customHeight="1" x14ac:dyDescent="0.35">
      <c r="B19" s="114"/>
      <c r="C19" s="115" t="s">
        <v>20</v>
      </c>
      <c r="D19" s="116"/>
      <c r="E19" s="46">
        <f>E9/E10</f>
        <v>0.25655175904877392</v>
      </c>
      <c r="F19" s="46">
        <f>F9/F10</f>
        <v>6.6307163142341433E-2</v>
      </c>
      <c r="G19" s="46">
        <f>G9/G10</f>
        <v>7.6472428167296769E-2</v>
      </c>
      <c r="H19" s="46">
        <f>H9/H10</f>
        <v>4.5887275116743648E-2</v>
      </c>
      <c r="I19" s="48">
        <v>1</v>
      </c>
      <c r="K19" s="122"/>
      <c r="L19" s="13">
        <f t="shared" si="0"/>
        <v>4.5828111032592399E-2</v>
      </c>
      <c r="M19" s="14">
        <f t="shared" si="0"/>
        <v>0.32284413768041748</v>
      </c>
      <c r="N19" s="13">
        <f t="shared" si="0"/>
        <v>0.18364401342486414</v>
      </c>
      <c r="O19" s="14">
        <f t="shared" si="0"/>
        <v>1.075689389535774E-3</v>
      </c>
      <c r="P19" s="15">
        <f t="shared" si="0"/>
        <v>1</v>
      </c>
      <c r="Q19" s="4"/>
      <c r="R19" s="2"/>
      <c r="W19" s="11"/>
    </row>
    <row r="20" spans="2:23" ht="20.149999999999999" customHeight="1" x14ac:dyDescent="0.35">
      <c r="I20" s="47"/>
      <c r="K20" s="122"/>
      <c r="L20" s="13">
        <f t="shared" si="0"/>
        <v>1.3416022303653501E-2</v>
      </c>
      <c r="M20" s="14">
        <f t="shared" si="0"/>
        <v>0.39395946151048106</v>
      </c>
      <c r="N20" s="13">
        <f t="shared" si="0"/>
        <v>0</v>
      </c>
      <c r="O20" s="14">
        <f t="shared" si="0"/>
        <v>2.5155925213376559E-3</v>
      </c>
      <c r="P20" s="15">
        <f t="shared" si="0"/>
        <v>1</v>
      </c>
      <c r="Q20" s="2"/>
      <c r="R20" s="2"/>
      <c r="W20" s="12"/>
    </row>
    <row r="21" spans="2:23" ht="21" customHeight="1" x14ac:dyDescent="0.35">
      <c r="B21" s="102" t="s">
        <v>57</v>
      </c>
      <c r="K21" s="117"/>
      <c r="L21" s="13">
        <f t="shared" si="0"/>
        <v>0.25655175904877392</v>
      </c>
      <c r="M21" s="14">
        <f t="shared" si="0"/>
        <v>6.6307163142341433E-2</v>
      </c>
      <c r="N21" s="13">
        <f t="shared" si="0"/>
        <v>7.6472428167296769E-2</v>
      </c>
      <c r="O21" s="14">
        <f t="shared" si="0"/>
        <v>4.5887275116743648E-2</v>
      </c>
      <c r="P21" s="16">
        <f t="shared" si="0"/>
        <v>1</v>
      </c>
      <c r="Q21" s="4"/>
      <c r="R21" s="2"/>
      <c r="W21" s="11"/>
    </row>
    <row r="22" spans="2:23" ht="30" customHeight="1" x14ac:dyDescent="0.35">
      <c r="B22" s="121" t="s">
        <v>12</v>
      </c>
      <c r="C22" s="35"/>
      <c r="D22" s="41" t="s">
        <v>15</v>
      </c>
      <c r="E22" s="121" t="s">
        <v>1</v>
      </c>
      <c r="F22" s="121" t="s">
        <v>2</v>
      </c>
      <c r="G22" s="121" t="s">
        <v>0</v>
      </c>
      <c r="H22" s="121" t="s">
        <v>3</v>
      </c>
      <c r="K22" s="117"/>
      <c r="L22" s="13"/>
      <c r="M22" s="14"/>
      <c r="N22" s="13"/>
      <c r="O22" s="14"/>
      <c r="P22" s="4"/>
      <c r="Q22" s="4"/>
      <c r="R22" s="2"/>
      <c r="W22" s="11"/>
    </row>
    <row r="23" spans="2:23" ht="30" customHeight="1" x14ac:dyDescent="0.35">
      <c r="B23" s="120"/>
      <c r="C23" s="40" t="s">
        <v>14</v>
      </c>
      <c r="D23" s="39"/>
      <c r="E23" s="120"/>
      <c r="F23" s="120"/>
      <c r="G23" s="120"/>
      <c r="H23" s="120"/>
      <c r="K23" s="117"/>
      <c r="L23" s="17"/>
      <c r="M23" s="18"/>
      <c r="N23" s="17"/>
      <c r="O23" s="18"/>
      <c r="P23" s="4"/>
      <c r="Q23" s="4"/>
      <c r="R23" s="2"/>
      <c r="W23" s="11"/>
    </row>
    <row r="24" spans="2:23" ht="20.149999999999999" customHeight="1" x14ac:dyDescent="0.35">
      <c r="B24" s="112" t="s">
        <v>59</v>
      </c>
      <c r="C24" s="115" t="s">
        <v>17</v>
      </c>
      <c r="D24" s="116"/>
      <c r="E24" s="31">
        <v>0</v>
      </c>
      <c r="F24" s="31">
        <v>227.04324058645</v>
      </c>
      <c r="G24" s="31">
        <v>0</v>
      </c>
      <c r="H24" s="31">
        <v>0</v>
      </c>
      <c r="K24" s="117"/>
      <c r="L24" s="17"/>
      <c r="M24" s="18"/>
      <c r="N24" s="17"/>
      <c r="O24" s="18"/>
      <c r="P24" s="4"/>
      <c r="Q24" s="4"/>
      <c r="R24" s="2"/>
    </row>
    <row r="25" spans="2:23" ht="20.149999999999999" customHeight="1" x14ac:dyDescent="0.35">
      <c r="B25" s="113"/>
      <c r="C25" s="115" t="s">
        <v>52</v>
      </c>
      <c r="D25" s="116"/>
      <c r="E25" s="31">
        <v>243.51928721546147</v>
      </c>
      <c r="F25" s="31">
        <v>74.893862807683163</v>
      </c>
      <c r="G25" s="31">
        <v>0</v>
      </c>
      <c r="H25" s="31">
        <v>0</v>
      </c>
      <c r="K25" s="117"/>
      <c r="L25" s="19"/>
      <c r="M25" s="20"/>
      <c r="N25" s="19"/>
      <c r="O25" s="20"/>
      <c r="P25" s="4"/>
      <c r="Q25" s="4"/>
      <c r="R25" s="2"/>
    </row>
    <row r="26" spans="2:23" ht="20.149999999999999" customHeight="1" x14ac:dyDescent="0.35">
      <c r="B26" s="113"/>
      <c r="C26" s="115" t="s">
        <v>18</v>
      </c>
      <c r="D26" s="116"/>
      <c r="E26" s="31">
        <v>96.42341153980162</v>
      </c>
      <c r="F26" s="31">
        <v>29.59128234193</v>
      </c>
      <c r="G26" s="31">
        <v>71.320654534840003</v>
      </c>
      <c r="H26" s="31">
        <v>52.786764481597807</v>
      </c>
      <c r="K26" s="122" t="s">
        <v>7</v>
      </c>
      <c r="L26" s="13">
        <f>E35</f>
        <v>0</v>
      </c>
      <c r="M26" s="13">
        <f t="shared" ref="M26:P30" si="1">F35</f>
        <v>0.65257050166543595</v>
      </c>
      <c r="N26" s="13">
        <f t="shared" si="1"/>
        <v>0</v>
      </c>
      <c r="O26" s="13">
        <f t="shared" si="1"/>
        <v>0</v>
      </c>
      <c r="P26" s="15">
        <f>I35</f>
        <v>1</v>
      </c>
      <c r="Q26" s="4"/>
      <c r="R26" s="2"/>
    </row>
    <row r="27" spans="2:23" ht="20.149999999999999" customHeight="1" x14ac:dyDescent="0.35">
      <c r="B27" s="113"/>
      <c r="C27" s="115" t="s">
        <v>19</v>
      </c>
      <c r="D27" s="116"/>
      <c r="E27" s="31">
        <v>10.002038605999999</v>
      </c>
      <c r="F27" s="31">
        <v>8.6741415031799995</v>
      </c>
      <c r="G27" s="31">
        <v>42.224680776646728</v>
      </c>
      <c r="H27" s="31">
        <v>0</v>
      </c>
      <c r="K27" s="122"/>
      <c r="L27" s="13">
        <f t="shared" ref="L27:L28" si="2">E36</f>
        <v>0.59332758600678737</v>
      </c>
      <c r="M27" s="13">
        <f t="shared" si="1"/>
        <v>0.21526087056294829</v>
      </c>
      <c r="N27" s="13">
        <f t="shared" si="1"/>
        <v>0</v>
      </c>
      <c r="O27" s="13">
        <f t="shared" si="1"/>
        <v>0</v>
      </c>
      <c r="P27" s="15">
        <f t="shared" si="1"/>
        <v>1</v>
      </c>
      <c r="Q27" s="4"/>
      <c r="R27" s="2"/>
    </row>
    <row r="28" spans="2:23" ht="20.149999999999999" customHeight="1" x14ac:dyDescent="0.35">
      <c r="B28" s="113"/>
      <c r="C28" s="115" t="s">
        <v>22</v>
      </c>
      <c r="D28" s="116"/>
      <c r="E28" s="31">
        <v>60.485003238520321</v>
      </c>
      <c r="F28" s="31">
        <v>7.7188697699828666</v>
      </c>
      <c r="G28" s="31">
        <v>18.337587793752515</v>
      </c>
      <c r="H28" s="31">
        <v>4.6786093936495474</v>
      </c>
      <c r="K28" s="122"/>
      <c r="L28" s="13">
        <f t="shared" si="2"/>
        <v>0.23493280822898652</v>
      </c>
      <c r="M28" s="13">
        <f t="shared" si="1"/>
        <v>8.5051631191125923E-2</v>
      </c>
      <c r="N28" s="13">
        <f t="shared" si="1"/>
        <v>0.54078763842630262</v>
      </c>
      <c r="O28" s="13">
        <f t="shared" si="1"/>
        <v>0.91858385183734426</v>
      </c>
      <c r="P28" s="15">
        <f t="shared" si="1"/>
        <v>1</v>
      </c>
      <c r="Q28" s="4"/>
      <c r="R28" s="2"/>
    </row>
    <row r="29" spans="2:23" ht="20.149999999999999" customHeight="1" x14ac:dyDescent="0.35">
      <c r="B29" s="114"/>
      <c r="C29" s="115" t="s">
        <v>23</v>
      </c>
      <c r="D29" s="116"/>
      <c r="E29" s="31">
        <v>410.42974059978349</v>
      </c>
      <c r="F29" s="31">
        <v>347.9213970092261</v>
      </c>
      <c r="G29" s="31">
        <v>131.88292310523926</v>
      </c>
      <c r="H29" s="31">
        <v>57.465373875247352</v>
      </c>
      <c r="K29" s="122"/>
      <c r="L29" s="13">
        <f>E39</f>
        <v>2.4369673092850121E-2</v>
      </c>
      <c r="M29" s="13">
        <f>F39</f>
        <v>2.4931325229617829E-2</v>
      </c>
      <c r="N29" s="13">
        <f t="shared" ref="N29:O29" si="3">G39</f>
        <v>0.32016791698613245</v>
      </c>
      <c r="O29" s="13">
        <f t="shared" si="3"/>
        <v>0</v>
      </c>
      <c r="P29" s="15">
        <f t="shared" si="1"/>
        <v>1</v>
      </c>
      <c r="Q29" s="4"/>
      <c r="R29" s="2"/>
    </row>
    <row r="30" spans="2:23" ht="20.149999999999999" customHeight="1" x14ac:dyDescent="0.35">
      <c r="B30" s="92" t="s">
        <v>60</v>
      </c>
      <c r="C30" s="115" t="s">
        <v>23</v>
      </c>
      <c r="D30" s="116"/>
      <c r="E30" s="31">
        <v>-401.1287775856274</v>
      </c>
      <c r="F30" s="31">
        <v>-350.55619361552056</v>
      </c>
      <c r="G30" s="31">
        <v>-132.1876256918753</v>
      </c>
      <c r="H30" s="31">
        <v>-53.406048071303289</v>
      </c>
      <c r="K30" s="122"/>
      <c r="L30" s="13">
        <f>E40</f>
        <v>0.1473699326713758</v>
      </c>
      <c r="M30" s="13">
        <f t="shared" ref="M30:O30" si="4">F40</f>
        <v>2.2185671350871759E-2</v>
      </c>
      <c r="N30" s="13">
        <f t="shared" si="4"/>
        <v>0.13904444458756485</v>
      </c>
      <c r="O30" s="13">
        <f t="shared" si="4"/>
        <v>8.1416148162655785E-2</v>
      </c>
      <c r="P30" s="16">
        <f t="shared" si="1"/>
        <v>1</v>
      </c>
      <c r="Q30" s="4"/>
      <c r="R30" s="2"/>
    </row>
    <row r="31" spans="2:23" ht="18.75" customHeight="1" x14ac:dyDescent="0.35">
      <c r="K31" s="117"/>
      <c r="L31" s="117"/>
      <c r="M31" s="117"/>
      <c r="N31" s="117"/>
      <c r="O31" s="117"/>
      <c r="P31" s="15"/>
      <c r="Q31" s="4"/>
      <c r="R31" s="2"/>
    </row>
    <row r="32" spans="2:23" ht="31.5" customHeight="1" x14ac:dyDescent="0.35">
      <c r="B32" s="118" t="s">
        <v>58</v>
      </c>
      <c r="C32" s="118"/>
      <c r="D32" s="118"/>
      <c r="K32" s="117"/>
      <c r="L32" s="117"/>
      <c r="M32" s="117"/>
      <c r="N32" s="117"/>
      <c r="O32" s="117"/>
      <c r="P32" s="15"/>
      <c r="Q32" s="4"/>
      <c r="R32" s="2"/>
    </row>
    <row r="33" spans="2:18" ht="30.75" customHeight="1" x14ac:dyDescent="0.35">
      <c r="B33" s="119" t="s">
        <v>12</v>
      </c>
      <c r="C33" s="42"/>
      <c r="D33" s="43" t="s">
        <v>15</v>
      </c>
      <c r="E33" s="121" t="s">
        <v>1</v>
      </c>
      <c r="F33" s="121" t="s">
        <v>2</v>
      </c>
      <c r="G33" s="121" t="s">
        <v>0</v>
      </c>
      <c r="H33" s="121" t="s">
        <v>3</v>
      </c>
      <c r="K33" s="117"/>
      <c r="L33" s="117"/>
      <c r="M33" s="117"/>
      <c r="N33" s="117"/>
      <c r="O33" s="117"/>
      <c r="P33" s="16"/>
      <c r="Q33" s="4"/>
      <c r="R33" s="2"/>
    </row>
    <row r="34" spans="2:18" ht="30" customHeight="1" x14ac:dyDescent="0.35">
      <c r="B34" s="120"/>
      <c r="C34" s="40" t="s">
        <v>14</v>
      </c>
      <c r="D34" s="39"/>
      <c r="E34" s="120"/>
      <c r="F34" s="120"/>
      <c r="G34" s="120"/>
      <c r="H34" s="120"/>
    </row>
    <row r="35" spans="2:18" ht="21" customHeight="1" x14ac:dyDescent="0.35">
      <c r="B35" s="112" t="s">
        <v>59</v>
      </c>
      <c r="C35" s="115" t="s">
        <v>17</v>
      </c>
      <c r="D35" s="116"/>
      <c r="E35" s="46">
        <f>E24/E29</f>
        <v>0</v>
      </c>
      <c r="F35" s="46">
        <f>F24/F29</f>
        <v>0.65257050166543595</v>
      </c>
      <c r="G35" s="46">
        <f>G24/G29</f>
        <v>0</v>
      </c>
      <c r="H35" s="46">
        <f>H24/H29</f>
        <v>0</v>
      </c>
      <c r="I35" s="48">
        <v>1</v>
      </c>
      <c r="L35" s="99"/>
      <c r="M35" s="99"/>
      <c r="N35" s="99"/>
      <c r="O35" s="99"/>
      <c r="P35" s="99">
        <f t="shared" ref="P35" si="5">SUM(P17:P21)</f>
        <v>5</v>
      </c>
    </row>
    <row r="36" spans="2:18" ht="21" customHeight="1" x14ac:dyDescent="0.35">
      <c r="B36" s="113"/>
      <c r="C36" s="115" t="s">
        <v>52</v>
      </c>
      <c r="D36" s="116"/>
      <c r="E36" s="46">
        <f>E25/E29</f>
        <v>0.59332758600678737</v>
      </c>
      <c r="F36" s="46">
        <f>F25/F29</f>
        <v>0.21526087056294829</v>
      </c>
      <c r="G36" s="46">
        <f>G25/G29</f>
        <v>0</v>
      </c>
      <c r="H36" s="46">
        <f>H25/H29</f>
        <v>0</v>
      </c>
      <c r="I36" s="48">
        <v>1</v>
      </c>
    </row>
    <row r="37" spans="2:18" ht="21" customHeight="1" x14ac:dyDescent="0.35">
      <c r="B37" s="113"/>
      <c r="C37" s="115" t="s">
        <v>18</v>
      </c>
      <c r="D37" s="116"/>
      <c r="E37" s="46">
        <f>E26/E29</f>
        <v>0.23493280822898652</v>
      </c>
      <c r="F37" s="46">
        <f>F26/F29</f>
        <v>8.5051631191125923E-2</v>
      </c>
      <c r="G37" s="46">
        <f>G26/G29</f>
        <v>0.54078763842630262</v>
      </c>
      <c r="H37" s="46">
        <f>H26/H29</f>
        <v>0.91858385183734426</v>
      </c>
      <c r="I37" s="48">
        <v>1</v>
      </c>
      <c r="L37" s="44"/>
    </row>
    <row r="38" spans="2:18" ht="15" hidden="1" customHeight="1" x14ac:dyDescent="0.35">
      <c r="B38" s="113"/>
      <c r="C38" s="115" t="s">
        <v>19</v>
      </c>
      <c r="D38" s="116"/>
      <c r="E38" s="46" t="e">
        <f>#REF!/#REF!</f>
        <v>#REF!</v>
      </c>
      <c r="F38" s="46" t="e">
        <f>#REF!/#REF!</f>
        <v>#REF!</v>
      </c>
      <c r="G38" s="46" t="e">
        <f>#REF!/#REF!</f>
        <v>#REF!</v>
      </c>
      <c r="H38" s="46" t="e">
        <f>#REF!/#REF!</f>
        <v>#REF!</v>
      </c>
      <c r="I38" s="48">
        <v>1</v>
      </c>
    </row>
    <row r="39" spans="2:18" ht="15" customHeight="1" x14ac:dyDescent="0.35">
      <c r="B39" s="113"/>
      <c r="C39" s="115" t="s">
        <v>19</v>
      </c>
      <c r="D39" s="116"/>
      <c r="E39" s="46">
        <f>E27/E29</f>
        <v>2.4369673092850121E-2</v>
      </c>
      <c r="F39" s="46">
        <f>F27/F29</f>
        <v>2.4931325229617829E-2</v>
      </c>
      <c r="G39" s="46">
        <f>G27/G29</f>
        <v>0.32016791698613245</v>
      </c>
      <c r="H39" s="46">
        <f>H27/H29</f>
        <v>0</v>
      </c>
      <c r="I39" s="48">
        <v>1</v>
      </c>
    </row>
    <row r="40" spans="2:18" x14ac:dyDescent="0.35">
      <c r="B40" s="114"/>
      <c r="C40" s="115" t="s">
        <v>22</v>
      </c>
      <c r="D40" s="116"/>
      <c r="E40" s="46">
        <f>E28/E29</f>
        <v>0.1473699326713758</v>
      </c>
      <c r="F40" s="46">
        <f>F28/F29</f>
        <v>2.2185671350871759E-2</v>
      </c>
      <c r="G40" s="46">
        <f>G28/G29</f>
        <v>0.13904444458756485</v>
      </c>
      <c r="H40" s="46">
        <f>H28/H29</f>
        <v>8.1416148162655785E-2</v>
      </c>
      <c r="I40" s="48">
        <v>1</v>
      </c>
    </row>
    <row r="41" spans="2:18" x14ac:dyDescent="0.35"/>
    <row r="42" spans="2:18" x14ac:dyDescent="0.35"/>
    <row r="43" spans="2:18" x14ac:dyDescent="0.35">
      <c r="C43" s="93"/>
      <c r="D43" s="55" t="s">
        <v>9</v>
      </c>
      <c r="E43" s="56">
        <v>-371.90279666586855</v>
      </c>
      <c r="F43" s="56">
        <v>-324.7548473765051</v>
      </c>
      <c r="G43" s="56">
        <v>-118.31186417183001</v>
      </c>
      <c r="H43" s="56">
        <v>-42.409145155577882</v>
      </c>
      <c r="I43" s="93"/>
      <c r="J43" s="93"/>
      <c r="K43" s="93"/>
      <c r="L43" s="93"/>
    </row>
    <row r="44" spans="2:18" x14ac:dyDescent="0.35">
      <c r="C44" s="93"/>
      <c r="D44" s="55" t="s">
        <v>11</v>
      </c>
      <c r="E44" s="56">
        <v>-392.61260286460896</v>
      </c>
      <c r="F44" s="56">
        <v>-341.12212427899755</v>
      </c>
      <c r="G44" s="56">
        <v>-125.1068905366952</v>
      </c>
      <c r="H44" s="56">
        <v>-48.932925499397932</v>
      </c>
      <c r="I44" s="93"/>
      <c r="J44" s="93"/>
      <c r="K44" s="93"/>
      <c r="L44" s="93"/>
    </row>
    <row r="45" spans="2:18" x14ac:dyDescent="0.35">
      <c r="C45" s="93"/>
      <c r="D45" s="93"/>
      <c r="E45" s="93"/>
      <c r="F45" s="93"/>
      <c r="G45" s="93"/>
      <c r="H45" s="93"/>
      <c r="I45" s="93"/>
      <c r="J45" s="93"/>
      <c r="K45" s="93"/>
      <c r="L45" s="93"/>
    </row>
    <row r="46" spans="2:18" hidden="1" x14ac:dyDescent="0.35">
      <c r="C46" s="93"/>
      <c r="D46" s="93"/>
      <c r="E46" s="93"/>
      <c r="F46" s="93"/>
      <c r="G46" s="93"/>
      <c r="H46" s="93"/>
      <c r="I46" s="93"/>
      <c r="J46" s="93"/>
      <c r="K46" s="93"/>
      <c r="L46" s="93"/>
    </row>
    <row r="47" spans="2:18" hidden="1" x14ac:dyDescent="0.35">
      <c r="C47" s="93"/>
      <c r="D47" s="93"/>
      <c r="E47" s="93"/>
      <c r="F47" s="93"/>
      <c r="G47" s="93"/>
      <c r="H47" s="93"/>
      <c r="I47" s="93"/>
      <c r="J47" s="93"/>
      <c r="K47" s="93"/>
      <c r="L47" s="93"/>
    </row>
    <row r="48" spans="2:18" hidden="1" x14ac:dyDescent="0.35">
      <c r="C48" s="93"/>
      <c r="I48" s="93"/>
      <c r="J48" s="93"/>
      <c r="K48" s="93"/>
      <c r="L48" s="93"/>
    </row>
    <row r="49" spans="3:12" hidden="1" x14ac:dyDescent="0.35">
      <c r="C49" s="93"/>
      <c r="I49" s="93"/>
      <c r="J49" s="93"/>
      <c r="K49" s="93"/>
      <c r="L49" s="93"/>
    </row>
    <row r="50" spans="3:12" hidden="1" x14ac:dyDescent="0.35">
      <c r="C50" s="93"/>
      <c r="D50" s="93"/>
      <c r="E50" s="93"/>
      <c r="F50" s="93"/>
      <c r="G50" s="93"/>
      <c r="H50" s="93"/>
      <c r="I50" s="93"/>
      <c r="J50" s="93"/>
      <c r="K50" s="93"/>
      <c r="L50" s="93"/>
    </row>
    <row r="51" spans="3:12" hidden="1" x14ac:dyDescent="0.35">
      <c r="C51" s="93"/>
      <c r="D51" s="93"/>
      <c r="E51" s="93"/>
      <c r="F51" s="93"/>
      <c r="G51" s="93"/>
      <c r="H51" s="93"/>
      <c r="I51" s="93"/>
      <c r="J51" s="93"/>
      <c r="K51" s="93"/>
      <c r="L51" s="93"/>
    </row>
    <row r="52" spans="3:12" hidden="1" x14ac:dyDescent="0.35">
      <c r="C52" s="93"/>
      <c r="D52" s="93"/>
      <c r="E52" s="93"/>
      <c r="F52" s="93"/>
      <c r="G52" s="93"/>
      <c r="H52" s="93"/>
      <c r="I52" s="93"/>
      <c r="J52" s="93"/>
      <c r="K52" s="93"/>
      <c r="L52" s="93"/>
    </row>
    <row r="53" spans="3:12" hidden="1" x14ac:dyDescent="0.35">
      <c r="C53" s="93"/>
      <c r="D53" s="93"/>
      <c r="E53" s="93"/>
      <c r="F53" s="93"/>
      <c r="G53" s="93"/>
      <c r="H53" s="93"/>
      <c r="I53" s="93"/>
      <c r="J53" s="93"/>
      <c r="K53" s="93"/>
      <c r="L53" s="93"/>
    </row>
    <row r="54" spans="3:12" hidden="1" x14ac:dyDescent="0.35">
      <c r="C54" s="93"/>
      <c r="D54" s="93"/>
      <c r="E54" s="93"/>
      <c r="F54" s="93"/>
      <c r="G54" s="93"/>
      <c r="H54" s="93"/>
      <c r="I54" s="93"/>
      <c r="J54" s="93"/>
      <c r="K54" s="93"/>
      <c r="L54" s="93"/>
    </row>
    <row r="55" spans="3:12" hidden="1" x14ac:dyDescent="0.35">
      <c r="C55" s="93"/>
      <c r="D55" s="93"/>
      <c r="E55" s="93"/>
      <c r="F55" s="93"/>
      <c r="G55" s="93"/>
      <c r="H55" s="93"/>
      <c r="I55" s="93"/>
      <c r="J55" s="93"/>
      <c r="K55" s="93"/>
      <c r="L55" s="93"/>
    </row>
    <row r="56" spans="3:12" hidden="1" x14ac:dyDescent="0.35">
      <c r="C56" s="93"/>
      <c r="D56" s="93"/>
      <c r="E56" s="93"/>
      <c r="F56" s="94"/>
      <c r="G56" s="94"/>
      <c r="H56" s="94"/>
      <c r="I56" s="94"/>
      <c r="J56" s="93"/>
      <c r="K56" s="93"/>
      <c r="L56" s="93"/>
    </row>
    <row r="57" spans="3:12" hidden="1" x14ac:dyDescent="0.35">
      <c r="C57" s="93"/>
      <c r="D57" s="93"/>
      <c r="E57" s="93"/>
      <c r="F57" s="95"/>
      <c r="G57" s="96"/>
      <c r="H57" s="95"/>
      <c r="I57" s="95"/>
      <c r="J57" s="93"/>
      <c r="K57" s="93"/>
      <c r="L57" s="93"/>
    </row>
    <row r="58" spans="3:12" hidden="1" x14ac:dyDescent="0.35">
      <c r="C58" s="93"/>
      <c r="D58" s="97"/>
      <c r="E58" s="97"/>
      <c r="F58" s="96"/>
      <c r="G58" s="95"/>
      <c r="H58" s="95"/>
      <c r="I58" s="95"/>
      <c r="J58" s="93"/>
      <c r="K58" s="93"/>
      <c r="L58" s="93"/>
    </row>
    <row r="59" spans="3:12" hidden="1" x14ac:dyDescent="0.35">
      <c r="C59" s="93"/>
      <c r="D59" s="93"/>
      <c r="E59" s="93"/>
      <c r="F59" s="95"/>
      <c r="G59" s="95"/>
      <c r="H59" s="95"/>
      <c r="I59" s="95"/>
      <c r="J59" s="93"/>
      <c r="K59" s="93"/>
      <c r="L59" s="93"/>
    </row>
    <row r="60" spans="3:12" hidden="1" x14ac:dyDescent="0.35">
      <c r="C60" s="93"/>
      <c r="D60" s="93"/>
      <c r="E60" s="93"/>
      <c r="F60" s="95"/>
      <c r="G60" s="95"/>
      <c r="H60" s="95"/>
      <c r="I60" s="95"/>
      <c r="J60" s="98"/>
      <c r="K60" s="93"/>
      <c r="L60" s="93"/>
    </row>
    <row r="61" spans="3:12" hidden="1" x14ac:dyDescent="0.35">
      <c r="C61" s="93"/>
      <c r="D61" s="93"/>
      <c r="E61" s="93"/>
      <c r="F61" s="95"/>
      <c r="G61" s="95"/>
      <c r="H61" s="95"/>
      <c r="I61" s="95"/>
      <c r="J61" s="98"/>
      <c r="K61" s="93"/>
      <c r="L61" s="93"/>
    </row>
    <row r="62" spans="3:12" hidden="1" x14ac:dyDescent="0.35">
      <c r="C62" s="93"/>
      <c r="D62" s="93"/>
      <c r="E62" s="93"/>
      <c r="F62" s="95"/>
      <c r="G62" s="95"/>
      <c r="H62" s="95"/>
      <c r="I62" s="95"/>
      <c r="J62" s="98"/>
      <c r="K62" s="93"/>
      <c r="L62" s="93"/>
    </row>
    <row r="63" spans="3:12" hidden="1" x14ac:dyDescent="0.35">
      <c r="C63" s="93"/>
      <c r="D63" s="93"/>
      <c r="E63" s="93"/>
      <c r="F63" s="93"/>
      <c r="G63" s="93"/>
      <c r="H63" s="93"/>
      <c r="I63" s="93"/>
      <c r="J63" s="98"/>
      <c r="K63" s="93"/>
      <c r="L63" s="93"/>
    </row>
    <row r="64" spans="3:12" hidden="1" x14ac:dyDescent="0.35">
      <c r="C64" s="93"/>
      <c r="D64" s="93"/>
      <c r="E64" s="93"/>
      <c r="F64" s="93"/>
      <c r="G64" s="93"/>
      <c r="H64" s="93"/>
      <c r="I64" s="93"/>
      <c r="J64" s="98"/>
      <c r="K64" s="93"/>
      <c r="L64" s="93"/>
    </row>
    <row r="65" spans="3:12" hidden="1" x14ac:dyDescent="0.35">
      <c r="C65" s="93"/>
      <c r="D65" s="93"/>
      <c r="E65" s="93"/>
      <c r="F65" s="93"/>
      <c r="G65" s="93"/>
      <c r="H65" s="93"/>
      <c r="I65" s="93"/>
      <c r="J65" s="98"/>
      <c r="K65" s="93"/>
      <c r="L65" s="93"/>
    </row>
    <row r="66" spans="3:12" hidden="1" x14ac:dyDescent="0.35">
      <c r="C66" s="93"/>
      <c r="D66" s="93"/>
      <c r="E66" s="93"/>
      <c r="F66" s="93"/>
      <c r="G66" s="93"/>
      <c r="H66" s="93"/>
      <c r="I66" s="93"/>
      <c r="J66" s="93"/>
      <c r="K66" s="93"/>
      <c r="L66" s="93"/>
    </row>
    <row r="67" spans="3:12" hidden="1" x14ac:dyDescent="0.35">
      <c r="C67" s="93"/>
      <c r="D67" s="93"/>
      <c r="E67" s="93"/>
      <c r="F67" s="93"/>
      <c r="G67" s="93"/>
      <c r="H67" s="93"/>
      <c r="I67" s="93"/>
      <c r="J67" s="93"/>
      <c r="K67" s="93"/>
      <c r="L67" s="93"/>
    </row>
    <row r="70" spans="3:12" hidden="1" x14ac:dyDescent="0.35">
      <c r="D70" s="53"/>
      <c r="E70" s="53"/>
      <c r="F70" s="54"/>
      <c r="G70" s="54"/>
      <c r="H70" s="54"/>
      <c r="I70" s="54"/>
    </row>
    <row r="71" spans="3:12" hidden="1" x14ac:dyDescent="0.35">
      <c r="D71" s="53"/>
      <c r="E71" s="53"/>
      <c r="F71" s="54"/>
      <c r="G71" s="54"/>
      <c r="H71" s="54"/>
      <c r="I71" s="54"/>
    </row>
    <row r="72" spans="3:12" hidden="1" x14ac:dyDescent="0.35">
      <c r="D72" s="53"/>
      <c r="E72" s="53"/>
      <c r="F72" s="54"/>
      <c r="G72" s="54"/>
      <c r="H72" s="54"/>
      <c r="I72" s="54"/>
    </row>
    <row r="73" spans="3:12" hidden="1" x14ac:dyDescent="0.35">
      <c r="D73" s="53"/>
      <c r="E73" s="53"/>
      <c r="F73" s="54"/>
      <c r="G73" s="54"/>
      <c r="H73" s="54"/>
      <c r="I73" s="54"/>
    </row>
    <row r="74" spans="3:12" hidden="1" x14ac:dyDescent="0.35">
      <c r="F74" s="54"/>
      <c r="G74" s="54"/>
      <c r="H74" s="54"/>
      <c r="I74" s="54"/>
    </row>
    <row r="76" spans="3:12" hidden="1" x14ac:dyDescent="0.35">
      <c r="F76" s="44"/>
      <c r="G76" s="44"/>
      <c r="H76" s="44"/>
      <c r="I76" s="44"/>
    </row>
    <row r="77" spans="3:12" hidden="1" x14ac:dyDescent="0.35">
      <c r="F77" s="44"/>
      <c r="G77" s="44"/>
      <c r="H77" s="44"/>
      <c r="I77" s="44"/>
    </row>
  </sheetData>
  <sheetProtection algorithmName="SHA-512" hashValue="qFLGZMPGg+38hnGIFXiGbCJDrVSrBnxYtZyQC+8XApNPubYp7QYMoX7sEjCYDwFrVELnhfjqCgOPwLi6mjbBBw==" saltValue="uxijEW15g15LwP3jgcIwwA==" spinCount="100000" sheet="1" objects="1" scenarios="1"/>
  <mergeCells count="60">
    <mergeCell ref="B1:H1"/>
    <mergeCell ref="B3:B4"/>
    <mergeCell ref="E3:E4"/>
    <mergeCell ref="F3:F4"/>
    <mergeCell ref="G3:G4"/>
    <mergeCell ref="H3:H4"/>
    <mergeCell ref="B5:B10"/>
    <mergeCell ref="C5:D5"/>
    <mergeCell ref="C6:D6"/>
    <mergeCell ref="C7:D7"/>
    <mergeCell ref="C8:D8"/>
    <mergeCell ref="C9:D9"/>
    <mergeCell ref="C10:D10"/>
    <mergeCell ref="C11:D11"/>
    <mergeCell ref="B12:D12"/>
    <mergeCell ref="B13:B14"/>
    <mergeCell ref="E13:E14"/>
    <mergeCell ref="F13:F14"/>
    <mergeCell ref="H13:H14"/>
    <mergeCell ref="B15:B19"/>
    <mergeCell ref="C15:D15"/>
    <mergeCell ref="C16:D16"/>
    <mergeCell ref="K16:K20"/>
    <mergeCell ref="C17:D17"/>
    <mergeCell ref="C18:D18"/>
    <mergeCell ref="C19:D19"/>
    <mergeCell ref="G13:G14"/>
    <mergeCell ref="K21:K25"/>
    <mergeCell ref="B22:B23"/>
    <mergeCell ref="E22:E23"/>
    <mergeCell ref="F22:F23"/>
    <mergeCell ref="G22:G23"/>
    <mergeCell ref="H22:H23"/>
    <mergeCell ref="B24:B29"/>
    <mergeCell ref="C24:D24"/>
    <mergeCell ref="C25:D25"/>
    <mergeCell ref="C26:D26"/>
    <mergeCell ref="K26:K30"/>
    <mergeCell ref="C27:D27"/>
    <mergeCell ref="C28:D28"/>
    <mergeCell ref="C29:D29"/>
    <mergeCell ref="C30:D30"/>
    <mergeCell ref="L31:L33"/>
    <mergeCell ref="M31:M33"/>
    <mergeCell ref="N31:N33"/>
    <mergeCell ref="O31:O33"/>
    <mergeCell ref="B32:D32"/>
    <mergeCell ref="B33:B34"/>
    <mergeCell ref="E33:E34"/>
    <mergeCell ref="F33:F34"/>
    <mergeCell ref="G33:G34"/>
    <mergeCell ref="H33:H34"/>
    <mergeCell ref="K31:K33"/>
    <mergeCell ref="B35:B40"/>
    <mergeCell ref="C35:D35"/>
    <mergeCell ref="C36:D36"/>
    <mergeCell ref="C37:D37"/>
    <mergeCell ref="C38:D38"/>
    <mergeCell ref="C39:D39"/>
    <mergeCell ref="C40:D40"/>
  </mergeCells>
  <conditionalFormatting sqref="L17:P17">
    <cfRule type="dataBar" priority="10">
      <dataBar>
        <cfvo type="min"/>
        <cfvo type="max"/>
        <color rgb="FF979572"/>
      </dataBar>
      <extLst>
        <ext xmlns:x14="http://schemas.microsoft.com/office/spreadsheetml/2009/9/main" uri="{B025F937-C7B1-47D3-B67F-A62EFF666E3E}">
          <x14:id>{FC477B66-9EB7-4B26-A740-D10EA05C425B}</x14:id>
        </ext>
      </extLst>
    </cfRule>
  </conditionalFormatting>
  <conditionalFormatting sqref="L18:P18">
    <cfRule type="dataBar" priority="14">
      <dataBar>
        <cfvo type="min"/>
        <cfvo type="max"/>
        <color rgb="FF949494"/>
      </dataBar>
      <extLst>
        <ext xmlns:x14="http://schemas.microsoft.com/office/spreadsheetml/2009/9/main" uri="{B025F937-C7B1-47D3-B67F-A62EFF666E3E}">
          <x14:id>{67EBD568-D98A-45AB-98A0-DEB35686B2C6}</x14:id>
        </ext>
      </extLst>
    </cfRule>
  </conditionalFormatting>
  <conditionalFormatting sqref="L19:P19">
    <cfRule type="dataBar" priority="13">
      <dataBar>
        <cfvo type="min"/>
        <cfvo type="max"/>
        <color rgb="FFA6BABA"/>
      </dataBar>
      <extLst>
        <ext xmlns:x14="http://schemas.microsoft.com/office/spreadsheetml/2009/9/main" uri="{B025F937-C7B1-47D3-B67F-A62EFF666E3E}">
          <x14:id>{9487ADCD-6E1B-461B-B760-E9E9B9448365}</x14:id>
        </ext>
      </extLst>
    </cfRule>
  </conditionalFormatting>
  <conditionalFormatting sqref="L20:P20">
    <cfRule type="dataBar" priority="12">
      <dataBar>
        <cfvo type="min"/>
        <cfvo type="max"/>
        <color rgb="FF8497B0"/>
      </dataBar>
      <extLst>
        <ext xmlns:x14="http://schemas.microsoft.com/office/spreadsheetml/2009/9/main" uri="{B025F937-C7B1-47D3-B67F-A62EFF666E3E}">
          <x14:id>{C6C6D6D0-1E7E-43FB-AE18-EE4B93B70627}</x14:id>
        </ext>
      </extLst>
    </cfRule>
  </conditionalFormatting>
  <conditionalFormatting sqref="L21:P21">
    <cfRule type="dataBar" priority="11">
      <dataBar>
        <cfvo type="min"/>
        <cfvo type="max"/>
        <color rgb="FFE1B597"/>
      </dataBar>
      <extLst>
        <ext xmlns:x14="http://schemas.microsoft.com/office/spreadsheetml/2009/9/main" uri="{B025F937-C7B1-47D3-B67F-A62EFF666E3E}">
          <x14:id>{254771D6-9EC9-49D9-B39B-FF9AE61B86A5}</x14:id>
        </ext>
      </extLst>
    </cfRule>
  </conditionalFormatting>
  <conditionalFormatting sqref="L26:P26">
    <cfRule type="dataBar" priority="15">
      <dataBar>
        <cfvo type="min"/>
        <cfvo type="max"/>
        <color rgb="FF979572"/>
      </dataBar>
      <extLst>
        <ext xmlns:x14="http://schemas.microsoft.com/office/spreadsheetml/2009/9/main" uri="{B025F937-C7B1-47D3-B67F-A62EFF666E3E}">
          <x14:id>{7EB21D0B-5148-4C4B-B88C-0843B29E7676}</x14:id>
        </ext>
      </extLst>
    </cfRule>
  </conditionalFormatting>
  <conditionalFormatting sqref="L27:P27">
    <cfRule type="dataBar" priority="16">
      <dataBar>
        <cfvo type="min"/>
        <cfvo type="max"/>
        <color rgb="FF949494"/>
      </dataBar>
      <extLst>
        <ext xmlns:x14="http://schemas.microsoft.com/office/spreadsheetml/2009/9/main" uri="{B025F937-C7B1-47D3-B67F-A62EFF666E3E}">
          <x14:id>{5DC1E9AC-FCD5-43B8-A3E8-1EADF345F789}</x14:id>
        </ext>
      </extLst>
    </cfRule>
  </conditionalFormatting>
  <conditionalFormatting sqref="L28:P28">
    <cfRule type="dataBar" priority="17">
      <dataBar>
        <cfvo type="min"/>
        <cfvo type="max"/>
        <color rgb="FFA6BABA"/>
      </dataBar>
      <extLst>
        <ext xmlns:x14="http://schemas.microsoft.com/office/spreadsheetml/2009/9/main" uri="{B025F937-C7B1-47D3-B67F-A62EFF666E3E}">
          <x14:id>{894C9F2B-F021-40B4-9F23-4F9D2AE152CD}</x14:id>
        </ext>
      </extLst>
    </cfRule>
  </conditionalFormatting>
  <conditionalFormatting sqref="L29:P29">
    <cfRule type="dataBar" priority="18">
      <dataBar>
        <cfvo type="min"/>
        <cfvo type="max"/>
        <color rgb="FF8497B0"/>
      </dataBar>
      <extLst>
        <ext xmlns:x14="http://schemas.microsoft.com/office/spreadsheetml/2009/9/main" uri="{B025F937-C7B1-47D3-B67F-A62EFF666E3E}">
          <x14:id>{C0BAE6C7-E8D0-41E1-8E76-6ED39B0B8E87}</x14:id>
        </ext>
      </extLst>
    </cfRule>
  </conditionalFormatting>
  <conditionalFormatting sqref="L30:P30">
    <cfRule type="dataBar" priority="6">
      <dataBar>
        <cfvo type="min"/>
        <cfvo type="max"/>
        <color rgb="FFE1B597"/>
      </dataBar>
      <extLst>
        <ext xmlns:x14="http://schemas.microsoft.com/office/spreadsheetml/2009/9/main" uri="{B025F937-C7B1-47D3-B67F-A62EFF666E3E}">
          <x14:id>{222F41ED-0615-4ECB-8281-B6B3DA3870F8}</x14:id>
        </ext>
      </extLst>
    </cfRule>
  </conditionalFormatting>
  <conditionalFormatting sqref="P26">
    <cfRule type="dataBar" priority="5">
      <dataBar>
        <cfvo type="min"/>
        <cfvo type="max"/>
        <color rgb="FF979572"/>
      </dataBar>
      <extLst>
        <ext xmlns:x14="http://schemas.microsoft.com/office/spreadsheetml/2009/9/main" uri="{B025F937-C7B1-47D3-B67F-A62EFF666E3E}">
          <x14:id>{958AAD2E-8BB3-4620-A08E-5B33A6B3A8BA}</x14:id>
        </ext>
      </extLst>
    </cfRule>
  </conditionalFormatting>
  <conditionalFormatting sqref="P27">
    <cfRule type="dataBar" priority="4">
      <dataBar>
        <cfvo type="min"/>
        <cfvo type="max"/>
        <color rgb="FF949494"/>
      </dataBar>
      <extLst>
        <ext xmlns:x14="http://schemas.microsoft.com/office/spreadsheetml/2009/9/main" uri="{B025F937-C7B1-47D3-B67F-A62EFF666E3E}">
          <x14:id>{7A9FB1F1-7705-4D85-ADAB-BCCCF7C68B7E}</x14:id>
        </ext>
      </extLst>
    </cfRule>
  </conditionalFormatting>
  <conditionalFormatting sqref="P28">
    <cfRule type="dataBar" priority="3">
      <dataBar>
        <cfvo type="min"/>
        <cfvo type="max"/>
        <color rgb="FFA6BABA"/>
      </dataBar>
      <extLst>
        <ext xmlns:x14="http://schemas.microsoft.com/office/spreadsheetml/2009/9/main" uri="{B025F937-C7B1-47D3-B67F-A62EFF666E3E}">
          <x14:id>{944944C9-455A-4374-BA3B-21556C0F898D}</x14:id>
        </ext>
      </extLst>
    </cfRule>
  </conditionalFormatting>
  <conditionalFormatting sqref="P29">
    <cfRule type="dataBar" priority="2">
      <dataBar>
        <cfvo type="min"/>
        <cfvo type="max"/>
        <color rgb="FF8497B0"/>
      </dataBar>
      <extLst>
        <ext xmlns:x14="http://schemas.microsoft.com/office/spreadsheetml/2009/9/main" uri="{B025F937-C7B1-47D3-B67F-A62EFF666E3E}">
          <x14:id>{5ECA9755-02F6-4FEB-B9E9-2D06AADAAA8B}</x14:id>
        </ext>
      </extLst>
    </cfRule>
  </conditionalFormatting>
  <conditionalFormatting sqref="P30">
    <cfRule type="dataBar" priority="1">
      <dataBar>
        <cfvo type="min"/>
        <cfvo type="max"/>
        <color rgb="FFE1B597"/>
      </dataBar>
      <extLst>
        <ext xmlns:x14="http://schemas.microsoft.com/office/spreadsheetml/2009/9/main" uri="{B025F937-C7B1-47D3-B67F-A62EFF666E3E}">
          <x14:id>{EAC9B84A-FE78-4C0F-A892-D0570E33E48A}</x14:id>
        </ext>
      </extLst>
    </cfRule>
  </conditionalFormatting>
  <conditionalFormatting sqref="P31">
    <cfRule type="dataBar" priority="7">
      <dataBar>
        <cfvo type="min"/>
        <cfvo type="max"/>
        <color rgb="FF979572"/>
      </dataBar>
      <extLst>
        <ext xmlns:x14="http://schemas.microsoft.com/office/spreadsheetml/2009/9/main" uri="{B025F937-C7B1-47D3-B67F-A62EFF666E3E}">
          <x14:id>{037AA0C4-603E-4711-85A5-934D7D9F9324}</x14:id>
        </ext>
      </extLst>
    </cfRule>
  </conditionalFormatting>
  <conditionalFormatting sqref="P32">
    <cfRule type="dataBar" priority="9">
      <dataBar>
        <cfvo type="min"/>
        <cfvo type="max"/>
        <color rgb="FF8497B0"/>
      </dataBar>
      <extLst>
        <ext xmlns:x14="http://schemas.microsoft.com/office/spreadsheetml/2009/9/main" uri="{B025F937-C7B1-47D3-B67F-A62EFF666E3E}">
          <x14:id>{FBBD7E13-31D9-426A-8495-DB676DF2DD24}</x14:id>
        </ext>
      </extLst>
    </cfRule>
  </conditionalFormatting>
  <conditionalFormatting sqref="P33">
    <cfRule type="dataBar" priority="8">
      <dataBar>
        <cfvo type="min"/>
        <cfvo type="max"/>
        <color rgb="FFE1B597"/>
      </dataBar>
      <extLst>
        <ext xmlns:x14="http://schemas.microsoft.com/office/spreadsheetml/2009/9/main" uri="{B025F937-C7B1-47D3-B67F-A62EFF666E3E}">
          <x14:id>{206B00BE-EE9B-4793-BDF9-E5CAC177D564}</x14:id>
        </ext>
      </extLst>
    </cfRule>
  </conditionalFormatting>
  <pageMargins left="0.7" right="0.7" top="0.75" bottom="0.75" header="0.3" footer="0.3"/>
  <pageSetup paperSize="9" scale="26" fitToHeight="0" orientation="portrait" horizontalDpi="300" verticalDpi="3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C477B66-9EB7-4B26-A740-D10EA05C425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L17:P17</xm:sqref>
        </x14:conditionalFormatting>
        <x14:conditionalFormatting xmlns:xm="http://schemas.microsoft.com/office/excel/2006/main">
          <x14:cfRule type="dataBar" id="{67EBD568-D98A-45AB-98A0-DEB35686B2C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L18:P18</xm:sqref>
        </x14:conditionalFormatting>
        <x14:conditionalFormatting xmlns:xm="http://schemas.microsoft.com/office/excel/2006/main">
          <x14:cfRule type="dataBar" id="{9487ADCD-6E1B-461B-B760-E9E9B944836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L19:P19</xm:sqref>
        </x14:conditionalFormatting>
        <x14:conditionalFormatting xmlns:xm="http://schemas.microsoft.com/office/excel/2006/main">
          <x14:cfRule type="dataBar" id="{C6C6D6D0-1E7E-43FB-AE18-EE4B93B7062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L20:P20</xm:sqref>
        </x14:conditionalFormatting>
        <x14:conditionalFormatting xmlns:xm="http://schemas.microsoft.com/office/excel/2006/main">
          <x14:cfRule type="dataBar" id="{254771D6-9EC9-49D9-B39B-FF9AE61B86A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L21:P21</xm:sqref>
        </x14:conditionalFormatting>
        <x14:conditionalFormatting xmlns:xm="http://schemas.microsoft.com/office/excel/2006/main">
          <x14:cfRule type="dataBar" id="{7EB21D0B-5148-4C4B-B88C-0843B29E767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L26:P26</xm:sqref>
        </x14:conditionalFormatting>
        <x14:conditionalFormatting xmlns:xm="http://schemas.microsoft.com/office/excel/2006/main">
          <x14:cfRule type="dataBar" id="{5DC1E9AC-FCD5-43B8-A3E8-1EADF345F78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L27:P27</xm:sqref>
        </x14:conditionalFormatting>
        <x14:conditionalFormatting xmlns:xm="http://schemas.microsoft.com/office/excel/2006/main">
          <x14:cfRule type="dataBar" id="{894C9F2B-F021-40B4-9F23-4F9D2AE152C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L28:P28</xm:sqref>
        </x14:conditionalFormatting>
        <x14:conditionalFormatting xmlns:xm="http://schemas.microsoft.com/office/excel/2006/main">
          <x14:cfRule type="dataBar" id="{C0BAE6C7-E8D0-41E1-8E76-6ED39B0B8E8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L29:P29</xm:sqref>
        </x14:conditionalFormatting>
        <x14:conditionalFormatting xmlns:xm="http://schemas.microsoft.com/office/excel/2006/main">
          <x14:cfRule type="dataBar" id="{222F41ED-0615-4ECB-8281-B6B3DA3870F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L30:P30</xm:sqref>
        </x14:conditionalFormatting>
        <x14:conditionalFormatting xmlns:xm="http://schemas.microsoft.com/office/excel/2006/main">
          <x14:cfRule type="dataBar" id="{958AAD2E-8BB3-4620-A08E-5B33A6B3A8B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P26</xm:sqref>
        </x14:conditionalFormatting>
        <x14:conditionalFormatting xmlns:xm="http://schemas.microsoft.com/office/excel/2006/main">
          <x14:cfRule type="dataBar" id="{7A9FB1F1-7705-4D85-ADAB-BCCCF7C68B7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P27</xm:sqref>
        </x14:conditionalFormatting>
        <x14:conditionalFormatting xmlns:xm="http://schemas.microsoft.com/office/excel/2006/main">
          <x14:cfRule type="dataBar" id="{944944C9-455A-4374-BA3B-21556C0F898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P28</xm:sqref>
        </x14:conditionalFormatting>
        <x14:conditionalFormatting xmlns:xm="http://schemas.microsoft.com/office/excel/2006/main">
          <x14:cfRule type="dataBar" id="{5ECA9755-02F6-4FEB-B9E9-2D06AADAAA8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P29</xm:sqref>
        </x14:conditionalFormatting>
        <x14:conditionalFormatting xmlns:xm="http://schemas.microsoft.com/office/excel/2006/main">
          <x14:cfRule type="dataBar" id="{EAC9B84A-FE78-4C0F-A892-D0570E33E48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P30</xm:sqref>
        </x14:conditionalFormatting>
        <x14:conditionalFormatting xmlns:xm="http://schemas.microsoft.com/office/excel/2006/main">
          <x14:cfRule type="dataBar" id="{037AA0C4-603E-4711-85A5-934D7D9F932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P31</xm:sqref>
        </x14:conditionalFormatting>
        <x14:conditionalFormatting xmlns:xm="http://schemas.microsoft.com/office/excel/2006/main">
          <x14:cfRule type="dataBar" id="{FBBD7E13-31D9-426A-8495-DB676DF2DD2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P32</xm:sqref>
        </x14:conditionalFormatting>
        <x14:conditionalFormatting xmlns:xm="http://schemas.microsoft.com/office/excel/2006/main">
          <x14:cfRule type="dataBar" id="{206B00BE-EE9B-4793-BDF9-E5CAC177D56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P33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5095D-1518-40C9-928F-92080BAE1EE0}">
  <dimension ref="B1:S165"/>
  <sheetViews>
    <sheetView showGridLines="0" workbookViewId="0">
      <selection activeCell="B1" sqref="B1:P2"/>
    </sheetView>
  </sheetViews>
  <sheetFormatPr defaultColWidth="0" defaultRowHeight="14.5" zeroHeight="1" x14ac:dyDescent="0.35"/>
  <cols>
    <col min="1" max="1" customWidth="true" width="7.453125" collapsed="false"/>
    <col min="2" max="2" customWidth="true" width="4.1796875" collapsed="false"/>
    <col min="3" max="3" customWidth="true" width="6.54296875" collapsed="false"/>
    <col min="4" max="11" customWidth="true" width="8.54296875" collapsed="false"/>
    <col min="12" max="12" customWidth="true" width="10.453125" collapsed="false"/>
    <col min="13" max="14" customWidth="true" width="8.54296875" collapsed="false"/>
    <col min="15" max="15" customWidth="true" width="4.81640625" collapsed="false"/>
    <col min="16" max="16" customWidth="true" width="9.1796875" collapsed="false"/>
    <col min="17" max="18" customWidth="true" hidden="true" width="9.1796875" collapsed="false"/>
    <col min="19" max="19" customWidth="true" hidden="true" width="10.7265625" collapsed="false"/>
    <col min="20" max="20" customWidth="true" hidden="true" width="9.1796875" collapsed="false"/>
    <col min="21" max="34" customWidth="true" hidden="true" width="0.0" collapsed="false"/>
    <col min="35" max="16384" hidden="true" width="9.1796875" collapsed="false"/>
  </cols>
  <sheetData>
    <row r="1" spans="2:19" ht="57.75" customHeight="1" x14ac:dyDescent="0.35">
      <c r="B1" s="124" t="s">
        <v>61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50"/>
      <c r="R1" s="50"/>
      <c r="S1" s="52"/>
    </row>
    <row r="2" spans="2:19" ht="21.75" customHeight="1" x14ac:dyDescent="0.35"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51"/>
      <c r="R2" s="51"/>
    </row>
    <row r="3" spans="2:19" ht="15.5" hidden="1" x14ac:dyDescent="0.35">
      <c r="B3" s="57"/>
      <c r="C3" s="57"/>
      <c r="D3" s="125" t="s">
        <v>24</v>
      </c>
      <c r="E3" s="125"/>
      <c r="F3" s="125"/>
      <c r="G3" s="125"/>
      <c r="H3" s="125"/>
      <c r="I3" s="125"/>
      <c r="J3" s="125"/>
      <c r="K3" s="125"/>
      <c r="L3" s="125"/>
      <c r="M3" s="125"/>
      <c r="N3" s="51"/>
      <c r="O3" s="51"/>
      <c r="P3" s="51"/>
      <c r="Q3" s="51"/>
      <c r="R3" s="51"/>
    </row>
    <row r="4" spans="2:19" ht="30.75" customHeight="1" x14ac:dyDescent="0.35">
      <c r="B4" s="58"/>
      <c r="C4" s="58"/>
      <c r="D4" s="59" t="s">
        <v>25</v>
      </c>
      <c r="E4" s="60" t="s">
        <v>26</v>
      </c>
      <c r="F4" s="60" t="s">
        <v>16</v>
      </c>
      <c r="G4" s="61" t="s">
        <v>27</v>
      </c>
      <c r="H4" s="61" t="s">
        <v>28</v>
      </c>
      <c r="I4" s="61" t="s">
        <v>29</v>
      </c>
      <c r="J4" s="61" t="s">
        <v>30</v>
      </c>
      <c r="K4" s="60" t="s">
        <v>31</v>
      </c>
      <c r="L4" s="60" t="s">
        <v>32</v>
      </c>
      <c r="M4" s="59" t="s">
        <v>33</v>
      </c>
      <c r="N4" s="62"/>
      <c r="O4" s="62"/>
      <c r="P4" s="62"/>
      <c r="Q4" s="62"/>
      <c r="R4" s="62"/>
    </row>
    <row r="5" spans="2:19" ht="45" customHeight="1" x14ac:dyDescent="0.35">
      <c r="B5" s="126" t="s">
        <v>34</v>
      </c>
      <c r="C5" s="63" t="s">
        <v>25</v>
      </c>
      <c r="D5" s="21">
        <v>0</v>
      </c>
      <c r="E5" s="64">
        <v>53.553369710801604</v>
      </c>
      <c r="F5" s="65">
        <v>20.846468848709996</v>
      </c>
      <c r="G5" s="65">
        <v>0</v>
      </c>
      <c r="H5" s="65">
        <v>16.441516226479997</v>
      </c>
      <c r="I5" s="65">
        <v>4.4049526222299997</v>
      </c>
      <c r="J5" s="65">
        <v>0</v>
      </c>
      <c r="K5" s="65">
        <v>1.0174246338399999</v>
      </c>
      <c r="L5" s="65">
        <v>51.386515303597804</v>
      </c>
      <c r="M5" s="65">
        <v>5.4611301180500007</v>
      </c>
      <c r="N5" s="51"/>
      <c r="O5" s="51"/>
      <c r="P5" s="51"/>
      <c r="Q5" s="51"/>
      <c r="R5" s="51"/>
    </row>
    <row r="6" spans="2:19" ht="45" customHeight="1" x14ac:dyDescent="0.35">
      <c r="B6" s="126"/>
      <c r="C6" s="66" t="s">
        <v>26</v>
      </c>
      <c r="D6" s="67">
        <v>0.54233374300000003</v>
      </c>
      <c r="E6" s="21"/>
      <c r="F6" s="67">
        <v>0.54233374300000003</v>
      </c>
      <c r="G6" s="67">
        <v>0</v>
      </c>
      <c r="H6" s="67">
        <v>1.7907314999999997E-2</v>
      </c>
      <c r="I6" s="67">
        <v>0.52442642799999994</v>
      </c>
      <c r="J6" s="67">
        <v>0</v>
      </c>
      <c r="K6" s="67">
        <v>0</v>
      </c>
      <c r="L6" s="67">
        <v>0</v>
      </c>
      <c r="M6" s="67">
        <v>5.1833405380000004</v>
      </c>
      <c r="N6" s="51"/>
      <c r="O6" s="51"/>
      <c r="P6" s="51"/>
      <c r="Q6" s="51"/>
      <c r="R6" s="51"/>
    </row>
    <row r="7" spans="2:19" ht="45" customHeight="1" x14ac:dyDescent="0.35">
      <c r="B7" s="126"/>
      <c r="C7" s="66" t="s">
        <v>35</v>
      </c>
      <c r="D7" s="68">
        <v>106.16371891674201</v>
      </c>
      <c r="E7" s="69">
        <v>50.171942627074209</v>
      </c>
      <c r="F7" s="70">
        <v>3.5878363522300001</v>
      </c>
      <c r="G7" s="70">
        <v>0</v>
      </c>
      <c r="H7" s="70">
        <v>1.4157118999999998E-2</v>
      </c>
      <c r="I7" s="70">
        <v>3.57367923323</v>
      </c>
      <c r="J7" s="70">
        <v>0</v>
      </c>
      <c r="K7" s="70">
        <v>1.0174246338399999</v>
      </c>
      <c r="L7" s="70">
        <v>51.386515303597804</v>
      </c>
      <c r="M7" s="70">
        <v>0.27778958004999998</v>
      </c>
      <c r="N7" s="51"/>
      <c r="O7" s="51"/>
      <c r="P7" s="51"/>
      <c r="Q7" s="51"/>
      <c r="R7" s="51"/>
    </row>
    <row r="8" spans="2:19" ht="45" customHeight="1" x14ac:dyDescent="0.35">
      <c r="B8" s="126"/>
      <c r="C8" s="71" t="s">
        <v>27</v>
      </c>
      <c r="D8" s="65">
        <v>4.6071717739999997E-2</v>
      </c>
      <c r="E8" s="64">
        <v>0</v>
      </c>
      <c r="F8" s="65">
        <v>0</v>
      </c>
      <c r="G8" s="21">
        <v>0</v>
      </c>
      <c r="H8" s="65">
        <v>0</v>
      </c>
      <c r="I8" s="65">
        <v>0</v>
      </c>
      <c r="J8" s="65">
        <v>0</v>
      </c>
      <c r="K8" s="65">
        <v>0</v>
      </c>
      <c r="L8" s="65">
        <v>4.6071717739999997E-2</v>
      </c>
      <c r="M8" s="65">
        <v>0</v>
      </c>
      <c r="N8" s="51"/>
      <c r="O8" s="51"/>
      <c r="P8" s="51"/>
      <c r="Q8" s="51"/>
      <c r="R8" s="51"/>
    </row>
    <row r="9" spans="2:19" ht="45" customHeight="1" x14ac:dyDescent="0.35">
      <c r="B9" s="126"/>
      <c r="C9" s="71" t="s">
        <v>28</v>
      </c>
      <c r="D9" s="68">
        <v>90.198539871302032</v>
      </c>
      <c r="E9" s="69">
        <v>45.32675320937421</v>
      </c>
      <c r="F9" s="70">
        <v>3.57367923323</v>
      </c>
      <c r="G9" s="70">
        <v>0</v>
      </c>
      <c r="H9" s="21">
        <v>0</v>
      </c>
      <c r="I9" s="70">
        <v>3.57367923323</v>
      </c>
      <c r="J9" s="70">
        <v>0</v>
      </c>
      <c r="K9" s="70">
        <v>1.0174246338399999</v>
      </c>
      <c r="L9" s="70">
        <v>40.280682794857803</v>
      </c>
      <c r="M9" s="70">
        <v>0.23416720604999999</v>
      </c>
      <c r="N9" s="51"/>
      <c r="O9" s="51"/>
      <c r="P9" s="51"/>
      <c r="Q9" s="51"/>
      <c r="R9" s="51"/>
    </row>
    <row r="10" spans="2:19" ht="45" customHeight="1" x14ac:dyDescent="0.35">
      <c r="B10" s="126"/>
      <c r="C10" s="71" t="s">
        <v>29</v>
      </c>
      <c r="D10" s="65">
        <v>15.918976817000003</v>
      </c>
      <c r="E10" s="64">
        <v>4.8450589070000003</v>
      </c>
      <c r="F10" s="65">
        <v>1.4157118999999998E-2</v>
      </c>
      <c r="G10" s="65">
        <v>0</v>
      </c>
      <c r="H10" s="65">
        <v>1.4157118999999998E-2</v>
      </c>
      <c r="I10" s="21">
        <v>0</v>
      </c>
      <c r="J10" s="65">
        <v>0</v>
      </c>
      <c r="K10" s="65">
        <v>0</v>
      </c>
      <c r="L10" s="65">
        <v>11.059760791</v>
      </c>
      <c r="M10" s="65">
        <v>4.3622373999999998E-2</v>
      </c>
      <c r="N10" s="51"/>
      <c r="O10" s="51"/>
      <c r="P10" s="51"/>
      <c r="Q10" s="51"/>
      <c r="R10" s="51"/>
    </row>
    <row r="11" spans="2:19" ht="45" customHeight="1" x14ac:dyDescent="0.35">
      <c r="B11" s="126"/>
      <c r="C11" s="71" t="s">
        <v>30</v>
      </c>
      <c r="D11" s="65">
        <v>1.3051069999998806E-4</v>
      </c>
      <c r="E11" s="64">
        <v>1.3051069999998806E-4</v>
      </c>
      <c r="F11" s="65">
        <v>0</v>
      </c>
      <c r="G11" s="65">
        <v>0</v>
      </c>
      <c r="H11" s="65">
        <v>0</v>
      </c>
      <c r="I11" s="65">
        <v>0</v>
      </c>
      <c r="J11" s="21">
        <v>0</v>
      </c>
      <c r="K11" s="65">
        <v>0</v>
      </c>
      <c r="L11" s="65">
        <v>0</v>
      </c>
      <c r="M11" s="65">
        <v>0</v>
      </c>
      <c r="N11" s="51"/>
      <c r="O11" s="51"/>
      <c r="P11" s="51"/>
      <c r="Q11" s="51"/>
      <c r="R11" s="51"/>
    </row>
    <row r="12" spans="2:19" ht="45" customHeight="1" x14ac:dyDescent="0.35">
      <c r="B12" s="126"/>
      <c r="C12" s="66" t="s">
        <v>31</v>
      </c>
      <c r="D12" s="65">
        <v>19.790878876207397</v>
      </c>
      <c r="E12" s="64">
        <v>3.3814270837273979</v>
      </c>
      <c r="F12" s="65">
        <v>16.409451792479999</v>
      </c>
      <c r="G12" s="65">
        <v>0</v>
      </c>
      <c r="H12" s="65">
        <v>16.409451792479999</v>
      </c>
      <c r="I12" s="65">
        <v>0</v>
      </c>
      <c r="J12" s="65">
        <v>0</v>
      </c>
      <c r="K12" s="21">
        <v>0</v>
      </c>
      <c r="L12" s="65">
        <v>0</v>
      </c>
      <c r="M12" s="65">
        <v>0</v>
      </c>
      <c r="N12" s="51"/>
      <c r="O12" s="51"/>
      <c r="P12" s="51"/>
      <c r="Q12" s="51"/>
      <c r="R12" s="51"/>
    </row>
    <row r="13" spans="2:19" ht="45" customHeight="1" x14ac:dyDescent="0.35">
      <c r="B13" s="126"/>
      <c r="C13" s="66" t="s">
        <v>32</v>
      </c>
      <c r="D13" s="65">
        <v>0.30684696100000003</v>
      </c>
      <c r="E13" s="64">
        <v>0</v>
      </c>
      <c r="F13" s="65">
        <v>0.30684696100000003</v>
      </c>
      <c r="G13" s="65">
        <v>0</v>
      </c>
      <c r="H13" s="65">
        <v>0</v>
      </c>
      <c r="I13" s="65">
        <v>0.30684696100000003</v>
      </c>
      <c r="J13" s="65">
        <v>0</v>
      </c>
      <c r="K13" s="65">
        <v>0</v>
      </c>
      <c r="L13" s="21">
        <v>0</v>
      </c>
      <c r="M13" s="65">
        <v>0</v>
      </c>
      <c r="N13" s="51"/>
      <c r="O13" s="51"/>
      <c r="P13" s="51"/>
      <c r="Q13" s="51"/>
      <c r="R13" s="51"/>
    </row>
    <row r="14" spans="2:19" ht="45" customHeight="1" x14ac:dyDescent="0.35">
      <c r="B14" s="126"/>
      <c r="C14" s="63" t="s">
        <v>33</v>
      </c>
      <c r="D14" s="72">
        <v>123.31833440219</v>
      </c>
      <c r="E14" s="64">
        <v>42.870041829000002</v>
      </c>
      <c r="F14" s="65">
        <v>8.7448134941900015</v>
      </c>
      <c r="G14" s="65">
        <v>0.79330156449</v>
      </c>
      <c r="H14" s="65">
        <v>2.6522194657</v>
      </c>
      <c r="I14" s="65">
        <v>5.2992924640000005</v>
      </c>
      <c r="J14" s="65">
        <v>0</v>
      </c>
      <c r="K14" s="65">
        <v>70.303229900999995</v>
      </c>
      <c r="L14" s="65">
        <v>1.4002491779999999</v>
      </c>
      <c r="M14" s="21">
        <v>0</v>
      </c>
      <c r="N14" s="51"/>
      <c r="O14" s="51"/>
      <c r="P14" s="51"/>
      <c r="Q14" s="51"/>
      <c r="R14" s="51"/>
    </row>
    <row r="16" spans="2:19" ht="30.75" customHeight="1" x14ac:dyDescent="0.35"/>
    <row r="17" spans="4:14" ht="45" customHeight="1" x14ac:dyDescent="0.35">
      <c r="D17" s="127" t="s">
        <v>36</v>
      </c>
      <c r="E17" s="127"/>
      <c r="F17" s="127"/>
      <c r="G17" s="127"/>
      <c r="H17" s="127"/>
      <c r="I17" s="127"/>
      <c r="J17" s="127"/>
      <c r="K17" s="127"/>
      <c r="L17" s="127"/>
      <c r="M17" s="127"/>
      <c r="N17" s="127"/>
    </row>
    <row r="18" spans="4:14" ht="45" customHeight="1" x14ac:dyDescent="0.35">
      <c r="D18" s="73"/>
    </row>
    <row r="19" spans="4:14" ht="45" hidden="1" customHeight="1" x14ac:dyDescent="0.35"/>
    <row r="165" ht="15" hidden="1" customHeight="1" x14ac:dyDescent="0.35"/>
  </sheetData>
  <sheetProtection algorithmName="SHA-512" hashValue="hbkbXwv3tyyzqqA4kabCHPct3n1A84XFrQfFwmuZn5wtJOoaXlk83KhtvfNpdna596FXLytYEPl+7TEcR+2UOg==" saltValue="qf3FskjIFw8WLymFPht2ZA==" spinCount="100000" sheet="1" objects="1" scenarios="1"/>
  <mergeCells count="4">
    <mergeCell ref="B1:P2"/>
    <mergeCell ref="D3:M3"/>
    <mergeCell ref="B5:B14"/>
    <mergeCell ref="D17:N17"/>
  </mergeCells>
  <conditionalFormatting sqref="E5:M5 D14:L14 D13:K13 M13 D12:J12 L12:M12 D11:I11 K11:M11 D10:H10 J10:M10 D9:G9 I9:M9 D8:F8 H8:M8 D7:M7 D6 F6:M6">
    <cfRule type="colorScale" priority="5">
      <colorScale>
        <cfvo type="num" val="0"/>
        <cfvo type="max"/>
        <color theme="0"/>
        <color rgb="FF754925"/>
      </colorScale>
    </cfRule>
  </conditionalFormatting>
  <pageMargins left="0.7" right="0.7" top="0.75" bottom="0.75" header="0.3" footer="0.3"/>
  <pageSetup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0234B-BEFF-46A4-BF46-2DD2AA20C917}">
  <dimension ref="B1:L32"/>
  <sheetViews>
    <sheetView showGridLines="0" workbookViewId="0">
      <selection activeCell="M1" sqref="M1"/>
    </sheetView>
  </sheetViews>
  <sheetFormatPr defaultColWidth="0" defaultRowHeight="14.5" zeroHeight="1" x14ac:dyDescent="0.35"/>
  <cols>
    <col min="1" max="1" customWidth="true" width="9.1796875" collapsed="false"/>
    <col min="2" max="3" customWidth="true" width="16.54296875" collapsed="false"/>
    <col min="4" max="10" customWidth="true" width="9.1796875" collapsed="false"/>
    <col min="11" max="11" customWidth="true" width="9.36328125" collapsed="false"/>
    <col min="12" max="13" customWidth="true" width="9.1796875" collapsed="false"/>
    <col min="14" max="14" customWidth="true" hidden="true" width="0.0" collapsed="false"/>
    <col min="15" max="16384" hidden="true" width="9.1796875" collapsed="false"/>
  </cols>
  <sheetData>
    <row r="1" spans="2:12" ht="61.5" customHeight="1" x14ac:dyDescent="0.35">
      <c r="B1" s="124" t="s">
        <v>45</v>
      </c>
      <c r="C1" s="124"/>
      <c r="D1" s="124"/>
      <c r="E1" s="124"/>
      <c r="F1" s="124"/>
      <c r="G1" s="124"/>
      <c r="H1" s="124"/>
      <c r="I1" s="124"/>
      <c r="J1" s="124"/>
      <c r="K1" s="124"/>
    </row>
    <row r="2" spans="2:12" ht="19.5" customHeight="1" x14ac:dyDescent="0.35">
      <c r="B2" s="35"/>
      <c r="C2" s="36" t="s">
        <v>12</v>
      </c>
      <c r="D2" s="128" t="s">
        <v>65</v>
      </c>
      <c r="E2" s="128">
        <v>45107</v>
      </c>
      <c r="F2" s="128">
        <v>45199</v>
      </c>
      <c r="G2" s="128">
        <v>45291</v>
      </c>
      <c r="H2" s="128" t="s">
        <v>66</v>
      </c>
      <c r="I2" s="128">
        <v>45473</v>
      </c>
      <c r="J2" s="128">
        <v>45565</v>
      </c>
      <c r="K2" s="128">
        <v>45657</v>
      </c>
      <c r="L2" s="128" t="s">
        <v>67</v>
      </c>
    </row>
    <row r="3" spans="2:12" ht="19.5" customHeight="1" x14ac:dyDescent="0.35">
      <c r="B3" s="38" t="s">
        <v>39</v>
      </c>
      <c r="C3" s="37"/>
      <c r="D3" s="129"/>
      <c r="E3" s="129"/>
      <c r="F3" s="129"/>
      <c r="G3" s="129"/>
      <c r="H3" s="129"/>
      <c r="I3" s="129"/>
      <c r="J3" s="129"/>
      <c r="K3" s="129"/>
      <c r="L3" s="129"/>
    </row>
    <row r="4" spans="2:12" x14ac:dyDescent="0.35">
      <c r="B4" s="34" t="s">
        <v>37</v>
      </c>
      <c r="C4" s="34"/>
      <c r="D4" s="31">
        <v>193.39692556842908</v>
      </c>
      <c r="E4" s="31">
        <v>193.64791422214029</v>
      </c>
      <c r="F4" s="31">
        <v>189.64956930323996</v>
      </c>
      <c r="G4" s="31">
        <v>189.6495442020036</v>
      </c>
      <c r="H4" s="31">
        <v>189.46317572819848</v>
      </c>
      <c r="I4" s="31">
        <v>189.51092146734942</v>
      </c>
      <c r="J4" s="31">
        <v>188.64402601086695</v>
      </c>
      <c r="K4" s="31">
        <v>192.77220276621324</v>
      </c>
      <c r="L4" s="31">
        <v>191.48990286495533</v>
      </c>
    </row>
    <row r="5" spans="2:12" x14ac:dyDescent="0.35">
      <c r="B5" s="30" t="s">
        <v>1</v>
      </c>
      <c r="C5" s="30"/>
      <c r="D5" s="31">
        <v>57.809522843695973</v>
      </c>
      <c r="E5" s="31">
        <v>56.286050051509093</v>
      </c>
      <c r="F5" s="31">
        <v>54.037501056521762</v>
      </c>
      <c r="G5" s="31">
        <v>51.407670635819734</v>
      </c>
      <c r="H5" s="31">
        <v>51.610951540792968</v>
      </c>
      <c r="I5" s="31">
        <v>51.531180077583407</v>
      </c>
      <c r="J5" s="31">
        <v>49.557831326773986</v>
      </c>
      <c r="K5" s="31">
        <v>50.075436591516699</v>
      </c>
      <c r="L5" s="31">
        <v>50.790422083454622</v>
      </c>
    </row>
    <row r="6" spans="2:12" x14ac:dyDescent="0.35">
      <c r="B6" s="30" t="s">
        <v>2</v>
      </c>
      <c r="C6" s="30"/>
      <c r="D6" s="31">
        <v>82.216244403156153</v>
      </c>
      <c r="E6" s="31">
        <v>83.946374706382727</v>
      </c>
      <c r="F6" s="31">
        <v>82.785790636686158</v>
      </c>
      <c r="G6" s="31">
        <v>85.295449312738867</v>
      </c>
      <c r="H6" s="31">
        <v>85.169186447638239</v>
      </c>
      <c r="I6" s="31">
        <v>85.075174750594513</v>
      </c>
      <c r="J6" s="31">
        <v>84.728732393209711</v>
      </c>
      <c r="K6" s="31">
        <v>85.382365006203173</v>
      </c>
      <c r="L6" s="31">
        <v>83.081280546442443</v>
      </c>
    </row>
    <row r="7" spans="2:12" x14ac:dyDescent="0.35">
      <c r="B7" s="30" t="s">
        <v>0</v>
      </c>
      <c r="C7" s="30"/>
      <c r="D7" s="31">
        <v>39.010746397737947</v>
      </c>
      <c r="E7" s="31">
        <v>39.174414972800797</v>
      </c>
      <c r="F7" s="31">
        <v>38.421600250984191</v>
      </c>
      <c r="G7" s="31">
        <v>38.975552610528766</v>
      </c>
      <c r="H7" s="31">
        <v>38.544210562517463</v>
      </c>
      <c r="I7" s="31">
        <v>38.177398055843035</v>
      </c>
      <c r="J7" s="31">
        <v>39.074352292280963</v>
      </c>
      <c r="K7" s="31">
        <v>40.821728751822903</v>
      </c>
      <c r="L7" s="31">
        <v>40.131634623814854</v>
      </c>
    </row>
    <row r="8" spans="2:12" x14ac:dyDescent="0.35">
      <c r="B8" s="30" t="s">
        <v>3</v>
      </c>
      <c r="C8" s="30"/>
      <c r="D8" s="31">
        <v>14.360411923838964</v>
      </c>
      <c r="E8" s="31">
        <v>14.241074491447698</v>
      </c>
      <c r="F8" s="31">
        <v>14.40467735904782</v>
      </c>
      <c r="G8" s="31">
        <v>13.970871642916233</v>
      </c>
      <c r="H8" s="31">
        <v>14.138827177249849</v>
      </c>
      <c r="I8" s="31">
        <v>14.727168583328481</v>
      </c>
      <c r="J8" s="31">
        <v>15.283109998602324</v>
      </c>
      <c r="K8" s="31">
        <v>16.492672416670509</v>
      </c>
      <c r="L8" s="31">
        <v>17.486565611243456</v>
      </c>
    </row>
    <row r="9" spans="2:12" x14ac:dyDescent="0.35"/>
    <row r="10" spans="2:12" x14ac:dyDescent="0.35"/>
    <row r="11" spans="2:12" x14ac:dyDescent="0.35"/>
    <row r="12" spans="2:12" x14ac:dyDescent="0.35"/>
    <row r="13" spans="2:12" x14ac:dyDescent="0.35"/>
    <row r="14" spans="2:12" x14ac:dyDescent="0.35"/>
    <row r="15" spans="2:12" x14ac:dyDescent="0.35"/>
    <row r="16" spans="2:12" x14ac:dyDescent="0.35"/>
    <row r="17" x14ac:dyDescent="0.35"/>
    <row r="18" x14ac:dyDescent="0.35"/>
    <row r="19" x14ac:dyDescent="0.35"/>
    <row r="20" x14ac:dyDescent="0.35"/>
    <row r="21" x14ac:dyDescent="0.35"/>
    <row r="22" x14ac:dyDescent="0.35"/>
    <row r="23" x14ac:dyDescent="0.35"/>
    <row r="24" x14ac:dyDescent="0.35"/>
    <row r="25" x14ac:dyDescent="0.35"/>
    <row r="26" x14ac:dyDescent="0.35"/>
    <row r="27" x14ac:dyDescent="0.35"/>
    <row r="28" x14ac:dyDescent="0.35"/>
    <row r="29" x14ac:dyDescent="0.35"/>
    <row r="30" x14ac:dyDescent="0.35"/>
    <row r="31" x14ac:dyDescent="0.35"/>
    <row r="32" x14ac:dyDescent="0.35"/>
  </sheetData>
  <sheetProtection algorithmName="SHA-512" hashValue="NWTvWPcFADsr0jY/dvcW8suOeddyjGoZFs5VAu+UvRDMsthCFT2CUXmo0BXShrz5NTLLvn37zDqZBDiD6nKmpA==" saltValue="KFh1D+OJFWhYWZ2GWaVx6Q==" spinCount="100000" sheet="1" objects="1" scenarios="1"/>
  <mergeCells count="10">
    <mergeCell ref="B1:K1"/>
    <mergeCell ref="D2:D3"/>
    <mergeCell ref="E2:E3"/>
    <mergeCell ref="F2:F3"/>
    <mergeCell ref="G2:G3"/>
    <mergeCell ref="L2:L3"/>
    <mergeCell ref="K2:K3"/>
    <mergeCell ref="J2:J3"/>
    <mergeCell ref="I2:I3"/>
    <mergeCell ref="H2:H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0D5F9-3EDF-423C-BE37-AB3235EB0041}">
  <sheetPr>
    <pageSetUpPr fitToPage="1"/>
  </sheetPr>
  <dimension ref="A1:Q38"/>
  <sheetViews>
    <sheetView showGridLines="0" topLeftCell="J1" zoomScaleNormal="100" workbookViewId="0">
      <selection activeCell="U1" sqref="U1"/>
    </sheetView>
  </sheetViews>
  <sheetFormatPr defaultColWidth="0" defaultRowHeight="14.5" zeroHeight="1" x14ac:dyDescent="0.35"/>
  <cols>
    <col min="1" max="1" customWidth="true" style="79" width="4.81640625" collapsed="false"/>
    <col min="2" max="2" customWidth="true" style="79" width="24.54296875" collapsed="false"/>
    <col min="3" max="3" customWidth="true" style="79" width="31.0" collapsed="false"/>
    <col min="4" max="8" customWidth="true" style="79" width="15.453125" collapsed="false"/>
    <col min="9" max="11" customWidth="true" style="79" width="9.1796875" collapsed="false"/>
    <col min="12" max="12" customWidth="true" style="79" width="34.453125" collapsed="false"/>
    <col min="13" max="13" customWidth="true" style="79" width="23.453125" collapsed="false"/>
    <col min="14" max="14" customWidth="true" style="79" width="9.1796875" collapsed="false"/>
    <col min="15" max="15" customWidth="true" style="79" width="17.453125" collapsed="false"/>
    <col min="16" max="16" customWidth="true" style="79" width="18.453125" collapsed="false"/>
    <col min="17" max="17" customWidth="true" style="79" width="12.7265625" collapsed="false"/>
    <col min="18" max="21" customWidth="true" style="79" width="9.1796875" collapsed="false"/>
    <col min="22" max="16384" hidden="true" style="79" width="9.1796875" collapsed="false"/>
  </cols>
  <sheetData>
    <row r="1" spans="1:17" ht="14.25" customHeight="1" x14ac:dyDescent="0.35">
      <c r="B1" s="86"/>
      <c r="C1" s="86"/>
      <c r="D1" s="86"/>
      <c r="E1" s="86"/>
      <c r="F1" s="86"/>
      <c r="G1" s="86"/>
      <c r="H1" s="86"/>
      <c r="I1" s="87"/>
      <c r="J1" s="87"/>
    </row>
    <row r="2" spans="1:17" ht="36" customHeight="1" x14ac:dyDescent="0.35">
      <c r="B2" s="88" t="s">
        <v>63</v>
      </c>
      <c r="C2" s="88"/>
      <c r="D2" s="88"/>
      <c r="E2" s="88"/>
      <c r="F2" s="88"/>
      <c r="G2" s="88"/>
      <c r="H2" s="88"/>
      <c r="I2" s="83"/>
      <c r="J2" s="83"/>
      <c r="K2" s="82"/>
    </row>
    <row r="3" spans="1:17" ht="6.75" customHeight="1" x14ac:dyDescent="0.35">
      <c r="B3" s="78"/>
      <c r="C3" s="78"/>
      <c r="D3" s="78"/>
      <c r="E3" s="78"/>
      <c r="F3" s="78"/>
      <c r="G3" s="78"/>
      <c r="H3" s="78"/>
      <c r="I3" s="83"/>
      <c r="J3" s="83"/>
    </row>
    <row r="4" spans="1:17" ht="17.25" customHeight="1" x14ac:dyDescent="0.35">
      <c r="B4" s="74"/>
      <c r="C4" s="75" t="s">
        <v>14</v>
      </c>
      <c r="D4" s="133" t="s">
        <v>18</v>
      </c>
      <c r="E4" s="133" t="s">
        <v>17</v>
      </c>
      <c r="F4" s="133" t="s">
        <v>19</v>
      </c>
      <c r="G4" s="133" t="s">
        <v>46</v>
      </c>
      <c r="H4" s="78"/>
      <c r="I4" s="83"/>
      <c r="J4" s="83"/>
      <c r="K4" s="83"/>
    </row>
    <row r="5" spans="1:17" s="78" customFormat="1" ht="17.25" customHeight="1" x14ac:dyDescent="0.35">
      <c r="B5" s="76" t="s">
        <v>39</v>
      </c>
      <c r="C5" s="77"/>
      <c r="D5" s="134"/>
      <c r="E5" s="134"/>
      <c r="F5" s="134"/>
      <c r="G5" s="134"/>
      <c r="I5" s="83"/>
      <c r="J5" s="83"/>
      <c r="K5" s="83"/>
    </row>
    <row r="6" spans="1:17" s="78" customFormat="1" ht="15.75" customHeight="1" x14ac:dyDescent="0.35">
      <c r="A6" s="81" t="s">
        <v>47</v>
      </c>
      <c r="B6" s="31" t="s">
        <v>1</v>
      </c>
      <c r="C6" s="31"/>
      <c r="D6" s="46">
        <v>0.57769546235537794</v>
      </c>
      <c r="E6" s="46" t="s">
        <v>62</v>
      </c>
      <c r="F6" s="46">
        <v>5.9924578737855741E-2</v>
      </c>
      <c r="G6" s="46">
        <v>0.36237995890676633</v>
      </c>
      <c r="I6" s="83"/>
      <c r="J6" s="83"/>
      <c r="K6" s="81" t="s">
        <v>47</v>
      </c>
    </row>
    <row r="7" spans="1:17" s="78" customFormat="1" ht="15.75" customHeight="1" x14ac:dyDescent="0.35">
      <c r="A7" s="81" t="s">
        <v>48</v>
      </c>
      <c r="B7" s="89" t="s">
        <v>2</v>
      </c>
      <c r="C7" s="90"/>
      <c r="D7" s="46">
        <v>0.10838243129789107</v>
      </c>
      <c r="E7" s="46">
        <v>0.83157931921197459</v>
      </c>
      <c r="F7" s="46">
        <v>3.1770321227494167E-2</v>
      </c>
      <c r="G7" s="46">
        <v>2.8267928262640157E-2</v>
      </c>
      <c r="I7" s="83"/>
      <c r="J7" s="83"/>
      <c r="K7" s="81" t="s">
        <v>48</v>
      </c>
    </row>
    <row r="8" spans="1:17" s="78" customFormat="1" ht="15.75" customHeight="1" x14ac:dyDescent="0.35">
      <c r="A8" s="81" t="s">
        <v>49</v>
      </c>
      <c r="B8" s="89" t="s">
        <v>0</v>
      </c>
      <c r="C8" s="90"/>
      <c r="D8" s="46">
        <v>0.54078763842630262</v>
      </c>
      <c r="E8" s="46" t="s">
        <v>62</v>
      </c>
      <c r="F8" s="46">
        <v>0.32016791698613245</v>
      </c>
      <c r="G8" s="46">
        <v>0.13904444458756485</v>
      </c>
      <c r="I8" s="83"/>
      <c r="J8" s="83"/>
      <c r="K8" s="81" t="s">
        <v>49</v>
      </c>
    </row>
    <row r="9" spans="1:17" s="78" customFormat="1" ht="15.75" customHeight="1" x14ac:dyDescent="0.35">
      <c r="A9" s="81" t="s">
        <v>50</v>
      </c>
      <c r="B9" s="89" t="s">
        <v>3</v>
      </c>
      <c r="C9" s="90"/>
      <c r="D9" s="46">
        <v>0.91858385183734426</v>
      </c>
      <c r="E9" s="46" t="s">
        <v>62</v>
      </c>
      <c r="F9" s="46" t="s">
        <v>62</v>
      </c>
      <c r="G9" s="46">
        <v>8.1416148162655785E-2</v>
      </c>
      <c r="I9" s="83"/>
      <c r="J9" s="83"/>
      <c r="K9" s="81" t="s">
        <v>50</v>
      </c>
    </row>
    <row r="10" spans="1:17" s="78" customFormat="1" ht="15.75" customHeight="1" x14ac:dyDescent="0.35">
      <c r="B10" s="79"/>
      <c r="C10" s="79"/>
      <c r="D10" s="79"/>
      <c r="E10" s="79"/>
      <c r="F10" s="79"/>
      <c r="G10" s="79"/>
      <c r="I10" s="83"/>
      <c r="J10" s="83"/>
      <c r="K10" s="83"/>
    </row>
    <row r="11" spans="1:17" s="85" customFormat="1" ht="15.75" customHeight="1" x14ac:dyDescent="0.35">
      <c r="B11" s="79"/>
      <c r="C11" s="79"/>
      <c r="D11" s="79"/>
      <c r="E11" s="79"/>
      <c r="F11" s="79"/>
      <c r="G11" s="79"/>
      <c r="H11" s="79"/>
      <c r="I11" s="84"/>
      <c r="J11" s="84"/>
      <c r="K11" s="83"/>
      <c r="Q11" s="78"/>
    </row>
    <row r="12" spans="1:17" s="78" customFormat="1" ht="17.25" customHeight="1" x14ac:dyDescent="0.35">
      <c r="B12" s="118" t="s">
        <v>64</v>
      </c>
      <c r="C12" s="118"/>
      <c r="D12" s="118"/>
      <c r="E12" s="118"/>
      <c r="F12" s="118"/>
      <c r="G12" s="118"/>
      <c r="H12" s="118"/>
      <c r="I12" s="79"/>
      <c r="J12" s="79"/>
      <c r="K12" s="83"/>
    </row>
    <row r="13" spans="1:17" s="78" customFormat="1" ht="13.5" customHeight="1" x14ac:dyDescent="0.35">
      <c r="B13" s="79"/>
      <c r="C13" s="79"/>
      <c r="D13" s="83"/>
      <c r="E13" s="83"/>
      <c r="F13" s="83"/>
      <c r="G13" s="83"/>
      <c r="I13" s="80"/>
      <c r="J13" s="80"/>
      <c r="K13" s="83"/>
    </row>
    <row r="14" spans="1:17" s="78" customFormat="1" ht="15.75" customHeight="1" x14ac:dyDescent="0.35">
      <c r="B14" s="133" t="s">
        <v>14</v>
      </c>
      <c r="C14" s="133" t="s">
        <v>39</v>
      </c>
      <c r="D14" s="133" t="s">
        <v>51</v>
      </c>
      <c r="E14" s="79"/>
      <c r="F14" s="83"/>
      <c r="G14" s="83"/>
      <c r="I14" s="79"/>
      <c r="J14" s="79"/>
      <c r="K14" s="83"/>
    </row>
    <row r="15" spans="1:17" s="78" customFormat="1" ht="15.75" customHeight="1" x14ac:dyDescent="0.35">
      <c r="B15" s="134"/>
      <c r="C15" s="134"/>
      <c r="D15" s="134"/>
      <c r="F15" s="83"/>
      <c r="G15" s="83"/>
      <c r="K15" s="83"/>
    </row>
    <row r="16" spans="1:17" s="78" customFormat="1" ht="15" customHeight="1" x14ac:dyDescent="0.35">
      <c r="B16" s="130" t="s">
        <v>18</v>
      </c>
      <c r="C16" s="31" t="s">
        <v>1</v>
      </c>
      <c r="D16" s="31">
        <v>96.42341153980162</v>
      </c>
      <c r="E16" s="83"/>
      <c r="F16" s="83"/>
      <c r="J16" s="83"/>
    </row>
    <row r="17" spans="2:10" s="78" customFormat="1" ht="15" customHeight="1" x14ac:dyDescent="0.35">
      <c r="B17" s="131"/>
      <c r="C17" s="31" t="s">
        <v>0</v>
      </c>
      <c r="D17" s="31">
        <v>71.320654534840003</v>
      </c>
      <c r="E17" s="83"/>
      <c r="F17" s="83"/>
      <c r="J17" s="83"/>
    </row>
    <row r="18" spans="2:10" s="78" customFormat="1" ht="15" customHeight="1" x14ac:dyDescent="0.35">
      <c r="B18" s="131"/>
      <c r="C18" s="31" t="s">
        <v>3</v>
      </c>
      <c r="D18" s="31">
        <v>52.786764481597807</v>
      </c>
      <c r="E18" s="83"/>
      <c r="F18" s="83"/>
      <c r="J18" s="83"/>
    </row>
    <row r="19" spans="2:10" s="78" customFormat="1" ht="17.25" customHeight="1" x14ac:dyDescent="0.35">
      <c r="B19" s="131"/>
      <c r="C19" s="31" t="s">
        <v>2</v>
      </c>
      <c r="D19" s="31">
        <v>29.591282341929997</v>
      </c>
      <c r="E19" s="83"/>
      <c r="F19" s="83"/>
      <c r="J19" s="83"/>
    </row>
    <row r="20" spans="2:10" s="78" customFormat="1" ht="16.5" customHeight="1" x14ac:dyDescent="0.35">
      <c r="B20" s="132"/>
      <c r="C20" s="31" t="s">
        <v>37</v>
      </c>
      <c r="D20" s="31">
        <f>SUM(D16:D19)</f>
        <v>250.12211289816943</v>
      </c>
      <c r="J20" s="84"/>
    </row>
    <row r="21" spans="2:10" s="78" customFormat="1" ht="15" customHeight="1" x14ac:dyDescent="0.35">
      <c r="B21" s="130" t="s">
        <v>17</v>
      </c>
      <c r="C21" s="31" t="s">
        <v>1</v>
      </c>
      <c r="D21" s="31">
        <v>0</v>
      </c>
      <c r="E21" s="83"/>
      <c r="F21" s="83"/>
      <c r="J21" s="83"/>
    </row>
    <row r="22" spans="2:10" s="78" customFormat="1" ht="15" customHeight="1" x14ac:dyDescent="0.35">
      <c r="B22" s="131"/>
      <c r="C22" s="31" t="s">
        <v>2</v>
      </c>
      <c r="D22" s="31">
        <v>227.04324058645</v>
      </c>
      <c r="E22" s="103"/>
      <c r="F22" s="83"/>
      <c r="J22" s="83"/>
    </row>
    <row r="23" spans="2:10" s="78" customFormat="1" ht="15" customHeight="1" x14ac:dyDescent="0.35">
      <c r="B23" s="131"/>
      <c r="C23" s="31" t="s">
        <v>0</v>
      </c>
      <c r="D23" s="31">
        <v>0</v>
      </c>
      <c r="E23" s="83"/>
      <c r="F23" s="83"/>
      <c r="J23" s="83"/>
    </row>
    <row r="24" spans="2:10" s="78" customFormat="1" ht="17.25" customHeight="1" x14ac:dyDescent="0.35">
      <c r="B24" s="131"/>
      <c r="C24" s="31" t="s">
        <v>3</v>
      </c>
      <c r="D24" s="31">
        <v>0</v>
      </c>
      <c r="E24" s="83"/>
      <c r="F24" s="83"/>
      <c r="J24" s="83"/>
    </row>
    <row r="25" spans="2:10" s="78" customFormat="1" ht="15" customHeight="1" x14ac:dyDescent="0.35">
      <c r="B25" s="132"/>
      <c r="C25" s="31" t="s">
        <v>37</v>
      </c>
      <c r="D25" s="31">
        <f>SUM(D21:D24)</f>
        <v>227.04324058645</v>
      </c>
      <c r="J25" s="83"/>
    </row>
    <row r="26" spans="2:10" s="78" customFormat="1" ht="15" customHeight="1" x14ac:dyDescent="0.35">
      <c r="B26" s="130" t="s">
        <v>46</v>
      </c>
      <c r="C26" s="31" t="s">
        <v>1</v>
      </c>
      <c r="D26" s="31">
        <v>60.485003238520321</v>
      </c>
      <c r="E26" s="83"/>
      <c r="F26" s="83"/>
      <c r="J26" s="83"/>
    </row>
    <row r="27" spans="2:10" s="78" customFormat="1" ht="15" customHeight="1" x14ac:dyDescent="0.35">
      <c r="B27" s="131"/>
      <c r="C27" s="31" t="s">
        <v>0</v>
      </c>
      <c r="D27" s="31">
        <v>18.3</v>
      </c>
      <c r="E27" s="83"/>
      <c r="F27" s="83"/>
      <c r="J27" s="83"/>
    </row>
    <row r="28" spans="2:10" s="78" customFormat="1" ht="15" customHeight="1" x14ac:dyDescent="0.35">
      <c r="B28" s="131"/>
      <c r="C28" s="31" t="s">
        <v>2</v>
      </c>
      <c r="D28" s="31">
        <v>7.8</v>
      </c>
      <c r="E28" s="83"/>
      <c r="F28" s="83"/>
      <c r="J28" s="83"/>
    </row>
    <row r="29" spans="2:10" s="78" customFormat="1" ht="17.25" customHeight="1" x14ac:dyDescent="0.35">
      <c r="B29" s="131"/>
      <c r="C29" s="31" t="s">
        <v>3</v>
      </c>
      <c r="D29" s="31">
        <v>4.6786093936495474</v>
      </c>
      <c r="E29" s="83"/>
      <c r="F29" s="83"/>
      <c r="J29" s="83"/>
    </row>
    <row r="30" spans="2:10" s="78" customFormat="1" ht="15" customHeight="1" x14ac:dyDescent="0.35">
      <c r="B30" s="132"/>
      <c r="C30" s="31" t="s">
        <v>37</v>
      </c>
      <c r="D30" s="31">
        <f>SUM(D26:D29)</f>
        <v>91.263612632169867</v>
      </c>
      <c r="J30" s="83"/>
    </row>
    <row r="31" spans="2:10" s="78" customFormat="1" ht="15" customHeight="1" x14ac:dyDescent="0.35">
      <c r="B31" s="130" t="s">
        <v>19</v>
      </c>
      <c r="C31" s="31" t="s">
        <v>0</v>
      </c>
      <c r="D31" s="31">
        <v>42.224680776646728</v>
      </c>
      <c r="J31" s="83"/>
    </row>
    <row r="32" spans="2:10" s="78" customFormat="1" ht="15" customHeight="1" x14ac:dyDescent="0.35">
      <c r="B32" s="131"/>
      <c r="C32" s="31" t="s">
        <v>1</v>
      </c>
      <c r="D32" s="31">
        <v>10.002038605999999</v>
      </c>
      <c r="E32" s="83"/>
      <c r="F32" s="83"/>
      <c r="J32" s="83"/>
    </row>
    <row r="33" spans="2:10" s="78" customFormat="1" ht="15" customHeight="1" x14ac:dyDescent="0.35">
      <c r="B33" s="131"/>
      <c r="C33" s="31" t="s">
        <v>2</v>
      </c>
      <c r="D33" s="31">
        <v>8.6741415031799995</v>
      </c>
      <c r="E33" s="83"/>
      <c r="F33" s="83"/>
      <c r="J33" s="83"/>
    </row>
    <row r="34" spans="2:10" s="78" customFormat="1" ht="17.25" customHeight="1" x14ac:dyDescent="0.35">
      <c r="B34" s="131"/>
      <c r="C34" s="31" t="s">
        <v>3</v>
      </c>
      <c r="D34" s="31">
        <v>0</v>
      </c>
      <c r="E34" s="83"/>
      <c r="F34" s="83"/>
      <c r="J34" s="83"/>
    </row>
    <row r="35" spans="2:10" x14ac:dyDescent="0.35">
      <c r="B35" s="132"/>
      <c r="C35" s="31" t="s">
        <v>37</v>
      </c>
      <c r="D35" s="31">
        <f>SUM(D31:D33)</f>
        <v>60.900860885826731</v>
      </c>
    </row>
    <row r="36" spans="2:10" x14ac:dyDescent="0.35"/>
    <row r="37" spans="2:10" x14ac:dyDescent="0.35"/>
    <row r="38" spans="2:10" x14ac:dyDescent="0.35"/>
  </sheetData>
  <sheetProtection algorithmName="SHA-512" hashValue="vtm3SWHDsCCYqmYlc1KnoeDxToY3aCaPulR6UuWO32BIzO++/3+udM3URxTz1hNBXXnd/uOZftBnhbqNleM5zw==" saltValue="8gCEr59maOpuqsz3299CVA==" spinCount="100000" sheet="1" objects="1" scenarios="1"/>
  <mergeCells count="12">
    <mergeCell ref="B31:B35"/>
    <mergeCell ref="E4:E5"/>
    <mergeCell ref="F4:F5"/>
    <mergeCell ref="G4:G5"/>
    <mergeCell ref="D4:D5"/>
    <mergeCell ref="B14:B15"/>
    <mergeCell ref="C14:C15"/>
    <mergeCell ref="B16:B20"/>
    <mergeCell ref="B21:B25"/>
    <mergeCell ref="B26:B30"/>
    <mergeCell ref="B12:H12"/>
    <mergeCell ref="D14:D15"/>
  </mergeCells>
  <pageMargins left="0.7" right="0.7" top="0.75" bottom="0.75" header="0.3" footer="0.3"/>
  <pageSetup paperSize="9" scale="34" fitToHeight="0" orientation="portrait" r:id="rId1"/>
  <headerFooter differentOddEven="1">
    <oddHeader>&amp;L&amp;1 </oddHeader>
    <oddFooter>&amp;L&amp;1 </oddFooter>
    <evenHeader>&amp;L&amp;1 </evenHeader>
    <evenFooter>&amp;L&amp;1 </evenFooter>
  </headerFooter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item1.xml><?xml version="1.0" encoding="utf-8"?>
<titus xmlns="http://schemas.titus.com/TitusProperties/">
  <TitusGUID xmlns="">a8eb17c2-9e17-42c7-b1b5-9cae2d2a6ccd</TitusGUID>
  <TitusMetadata xmlns="">eyJucyI6IioiLCJwcm9wcyI6W3sibiI6IkNsYXNpZmljYXJlIiwidmFscyI6W3sidmFsdWUiOiJOT05FIn1dfV19</TitusMetadata>
</titus>
</file>

<file path=customXml/itemProps1.xml><?xml version="1.0" encoding="utf-8"?>
<ds:datastoreItem xmlns:ds="http://schemas.openxmlformats.org/officeDocument/2006/customXml" ds:itemID="{FF6729EA-EBD8-4B5F-BAD6-12DC647C8BB5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Diagrama 1</vt:lpstr>
      <vt:lpstr>Diagrama 2</vt:lpstr>
      <vt:lpstr>Diagrama 3</vt:lpstr>
      <vt:lpstr>Diagrama 4</vt:lpstr>
      <vt:lpstr>Diagrama 5</vt:lpstr>
      <vt:lpstr>Diagrama 6</vt:lpstr>
      <vt:lpstr>'Diagrama 3'!diagrama3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2015-06-05T18:17:20Z</dcterms:created>
  <dcterms:modified xsi:type="dcterms:W3CDTF">2025-08-12T12:25:54Z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a8eb17c2-9e17-42c7-b1b5-9cae2d2a6ccd</vt:lpwstr>
  </property>
  <property fmtid="{D5CDD505-2E9C-101B-9397-08002B2CF9AE}" pid="3" name="Clasificare">
    <vt:lpwstr>NONE</vt:lpwstr>
  </property>
  <property fmtid="{D5CDD505-2E9C-101B-9397-08002B2CF9AE}" pid="4" name="MSIP_Label_38962dcf-d39f-4edc-a396-338a56ba9170_Enabled">
    <vt:lpwstr>true</vt:lpwstr>
  </property>
  <property fmtid="{D5CDD505-2E9C-101B-9397-08002B2CF9AE}" pid="5" name="MSIP_Label_38962dcf-d39f-4edc-a396-338a56ba9170_SetDate">
    <vt:lpwstr>2025-01-13T10:30:28Z</vt:lpwstr>
  </property>
  <property fmtid="{D5CDD505-2E9C-101B-9397-08002B2CF9AE}" pid="6" name="MSIP_Label_38962dcf-d39f-4edc-a396-338a56ba9170_Method">
    <vt:lpwstr>Privileged</vt:lpwstr>
  </property>
  <property fmtid="{D5CDD505-2E9C-101B-9397-08002B2CF9AE}" pid="7" name="MSIP_Label_38962dcf-d39f-4edc-a396-338a56ba9170_Name">
    <vt:lpwstr>NONE</vt:lpwstr>
  </property>
  <property fmtid="{D5CDD505-2E9C-101B-9397-08002B2CF9AE}" pid="8" name="MSIP_Label_38962dcf-d39f-4edc-a396-338a56ba9170_SiteId">
    <vt:lpwstr>5887d430-0034-4561-b771-12c77faf2fa0</vt:lpwstr>
  </property>
  <property fmtid="{D5CDD505-2E9C-101B-9397-08002B2CF9AE}" pid="9" name="MSIP_Label_38962dcf-d39f-4edc-a396-338a56ba9170_ActionId">
    <vt:lpwstr>259229fd-3b17-4cf2-874a-a601b9bc90f7</vt:lpwstr>
  </property>
  <property fmtid="{D5CDD505-2E9C-101B-9397-08002B2CF9AE}" pid="10" name="MSIP_Label_38962dcf-d39f-4edc-a396-338a56ba9170_ContentBits">
    <vt:lpwstr>0</vt:lpwstr>
  </property>
</Properties>
</file>